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瓷器" sheetId="5" r:id="rId1"/>
  </sheets>
  <definedNames>
    <definedName name="_xlnm._FilterDatabase" localSheetId="0" hidden="1">瓷器!$A$2:$M$2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<sst xmlns="http://schemas.openxmlformats.org/spreadsheetml/2006/main" count="172" uniqueCount="55">
  <si>
    <t>瓷器评估明细表</t>
  </si>
  <si>
    <t>序号</t>
  </si>
  <si>
    <t>商品名称</t>
  </si>
  <si>
    <t>样式</t>
  </si>
  <si>
    <t>总高</t>
  </si>
  <si>
    <t>瓶高</t>
  </si>
  <si>
    <t>瓶的直径φ</t>
  </si>
  <si>
    <t>单位</t>
  </si>
  <si>
    <t>数量</t>
  </si>
  <si>
    <t>图案色彩</t>
  </si>
  <si>
    <t>专家预估价</t>
  </si>
  <si>
    <t>评估值（元）</t>
  </si>
  <si>
    <t>备注</t>
  </si>
  <si>
    <t>折扣率</t>
  </si>
  <si>
    <r>
      <rPr>
        <sz val="10"/>
        <color theme="1"/>
        <rFont val="等线"/>
        <charset val="134"/>
      </rPr>
      <t>瓶</t>
    </r>
  </si>
  <si>
    <r>
      <rPr>
        <sz val="10"/>
        <color theme="1"/>
        <rFont val="等线"/>
        <charset val="134"/>
      </rPr>
      <t>个</t>
    </r>
  </si>
  <si>
    <r>
      <rPr>
        <sz val="10"/>
        <color theme="1"/>
        <rFont val="等线"/>
        <charset val="134"/>
      </rPr>
      <t>蓝花</t>
    </r>
  </si>
  <si>
    <r>
      <rPr>
        <sz val="10"/>
        <color theme="1"/>
        <rFont val="等线"/>
        <charset val="134"/>
      </rPr>
      <t>锥形瓶</t>
    </r>
  </si>
  <si>
    <r>
      <rPr>
        <sz val="10"/>
        <color theme="1"/>
        <rFont val="等线"/>
        <charset val="134"/>
      </rPr>
      <t>黑色</t>
    </r>
  </si>
  <si>
    <r>
      <rPr>
        <sz val="10"/>
        <color theme="1"/>
        <rFont val="等线"/>
        <charset val="134"/>
      </rPr>
      <t>细高锥形瓶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</si>
  <si>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 xml:space="preserve">9 </t>
    </r>
    <r>
      <rPr>
        <sz val="10"/>
        <color theme="1"/>
        <rFont val="等线"/>
        <charset val="134"/>
      </rPr>
      <t>底径</t>
    </r>
    <r>
      <rPr>
        <sz val="10"/>
        <color theme="1"/>
        <rFont val="Arial Narrow"/>
        <charset val="134"/>
      </rPr>
      <t>18</t>
    </r>
  </si>
  <si>
    <r>
      <rPr>
        <sz val="10"/>
        <color theme="1"/>
        <rFont val="等线"/>
        <charset val="134"/>
      </rPr>
      <t>胆瓶</t>
    </r>
  </si>
  <si>
    <r>
      <rPr>
        <sz val="10"/>
        <color theme="1"/>
        <rFont val="等线"/>
        <charset val="134"/>
      </rPr>
      <t>黑花</t>
    </r>
  </si>
  <si>
    <r>
      <rPr>
        <sz val="10"/>
        <color theme="1"/>
        <rFont val="等线"/>
        <charset val="134"/>
      </rPr>
      <t>冬瓜罐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</si>
  <si>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 xml:space="preserve">13 </t>
    </r>
    <r>
      <rPr>
        <sz val="10"/>
        <color theme="1"/>
        <rFont val="等线"/>
        <charset val="134"/>
      </rPr>
      <t>底径</t>
    </r>
    <r>
      <rPr>
        <sz val="10"/>
        <color theme="1"/>
        <rFont val="Arial Narrow"/>
        <charset val="134"/>
      </rPr>
      <t>20</t>
    </r>
  </si>
  <si>
    <r>
      <rPr>
        <sz val="10"/>
        <color theme="1"/>
        <rFont val="等线"/>
        <charset val="134"/>
      </rPr>
      <t>小口天球瓶</t>
    </r>
  </si>
  <si>
    <r>
      <rPr>
        <sz val="10"/>
        <color theme="1"/>
        <rFont val="等线"/>
        <charset val="134"/>
      </rPr>
      <t>大圆盘</t>
    </r>
  </si>
  <si>
    <r>
      <rPr>
        <sz val="10"/>
        <color theme="1"/>
        <rFont val="等线"/>
        <charset val="134"/>
      </rPr>
      <t>大肚瓶</t>
    </r>
  </si>
  <si>
    <r>
      <rPr>
        <sz val="10"/>
        <color theme="1"/>
        <rFont val="等线"/>
        <charset val="134"/>
      </rPr>
      <t>黑红色</t>
    </r>
  </si>
  <si>
    <r>
      <rPr>
        <sz val="10"/>
        <color theme="1"/>
        <rFont val="等线"/>
        <charset val="134"/>
      </rPr>
      <t>盖杯瓶</t>
    </r>
  </si>
  <si>
    <r>
      <rPr>
        <sz val="10"/>
        <color theme="1"/>
        <rFont val="等线"/>
        <charset val="134"/>
      </rPr>
      <t>带盖</t>
    </r>
  </si>
  <si>
    <r>
      <rPr>
        <sz val="10"/>
        <color theme="1"/>
        <rFont val="等线"/>
        <charset val="134"/>
      </rPr>
      <t>蓝红色</t>
    </r>
  </si>
  <si>
    <r>
      <rPr>
        <sz val="10"/>
        <color theme="1"/>
        <rFont val="等线"/>
        <charset val="134"/>
      </rPr>
      <t>鸟食罐</t>
    </r>
  </si>
  <si>
    <r>
      <rPr>
        <sz val="10"/>
        <color theme="1"/>
        <rFont val="等线"/>
        <charset val="134"/>
      </rPr>
      <t>瓶口</t>
    </r>
    <r>
      <rPr>
        <sz val="10"/>
        <color theme="1"/>
        <rFont val="Arial Narrow"/>
        <charset val="134"/>
      </rPr>
      <t>19</t>
    </r>
  </si>
  <si>
    <r>
      <rPr>
        <sz val="10"/>
        <color theme="1"/>
        <rFont val="等线"/>
        <charset val="134"/>
      </rPr>
      <t>摇铃尊</t>
    </r>
  </si>
  <si>
    <r>
      <rPr>
        <sz val="10"/>
        <color theme="1"/>
        <rFont val="等线"/>
        <charset val="134"/>
      </rPr>
      <t>小口瓶</t>
    </r>
  </si>
  <si>
    <r>
      <rPr>
        <sz val="10"/>
        <color theme="1"/>
        <rFont val="等线"/>
        <charset val="134"/>
      </rPr>
      <t>粗葫芦瓶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</si>
  <si>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>14</t>
    </r>
  </si>
  <si>
    <r>
      <rPr>
        <sz val="10"/>
        <color theme="1"/>
        <rFont val="等线"/>
        <charset val="134"/>
      </rPr>
      <t>磨砂小口瓶</t>
    </r>
  </si>
  <si>
    <r>
      <rPr>
        <sz val="10"/>
        <color theme="1"/>
        <rFont val="等线"/>
        <charset val="134"/>
      </rPr>
      <t>磨砂</t>
    </r>
  </si>
  <si>
    <r>
      <rPr>
        <sz val="10"/>
        <color theme="1"/>
        <rFont val="等线"/>
        <charset val="134"/>
      </rPr>
      <t>大口瓶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</si>
  <si>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>11.5</t>
    </r>
  </si>
  <si>
    <r>
      <rPr>
        <sz val="10"/>
        <color theme="1"/>
        <rFont val="等线"/>
        <charset val="134"/>
      </rPr>
      <t>宝塔瓶</t>
    </r>
  </si>
  <si>
    <r>
      <rPr>
        <sz val="10"/>
        <color theme="1"/>
        <rFont val="等线"/>
        <charset val="134"/>
      </rPr>
      <t>细高形瓶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</si>
  <si>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 xml:space="preserve">15.5 </t>
    </r>
    <r>
      <rPr>
        <sz val="10"/>
        <color theme="1"/>
        <rFont val="等线"/>
        <charset val="134"/>
      </rPr>
      <t>底径</t>
    </r>
    <r>
      <rPr>
        <sz val="10"/>
        <color theme="1"/>
        <rFont val="Arial Narrow"/>
        <charset val="134"/>
      </rPr>
      <t>21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</si>
  <si>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 xml:space="preserve">17 </t>
    </r>
    <r>
      <rPr>
        <sz val="10"/>
        <color theme="1"/>
        <rFont val="等线"/>
        <charset val="134"/>
      </rPr>
      <t>中径</t>
    </r>
    <r>
      <rPr>
        <sz val="10"/>
        <color theme="1"/>
        <rFont val="Arial Narrow"/>
        <charset val="134"/>
      </rPr>
      <t>24</t>
    </r>
  </si>
  <si>
    <r>
      <rPr>
        <sz val="10"/>
        <color theme="1"/>
        <rFont val="等线"/>
        <charset val="134"/>
      </rPr>
      <t>暗花纹大盖杯</t>
    </r>
  </si>
  <si>
    <r>
      <rPr>
        <sz val="10"/>
        <color theme="1"/>
        <rFont val="等线"/>
        <charset val="134"/>
      </rPr>
      <t>暗纹</t>
    </r>
  </si>
  <si>
    <r>
      <rPr>
        <sz val="10"/>
        <color theme="1"/>
        <rFont val="等线"/>
        <charset val="134"/>
      </rPr>
      <t>暗花</t>
    </r>
  </si>
  <si>
    <r>
      <rPr>
        <sz val="10"/>
        <color theme="1"/>
        <rFont val="等线"/>
        <charset val="134"/>
      </rPr>
      <t>柳叶瓶</t>
    </r>
  </si>
  <si>
    <r>
      <rPr>
        <sz val="10"/>
        <color theme="1"/>
        <rFont val="等线"/>
        <charset val="134"/>
      </rPr>
      <t>上口</t>
    </r>
    <r>
      <rPr>
        <sz val="10"/>
        <color theme="1"/>
        <rFont val="Arial Narrow"/>
        <charset val="134"/>
      </rPr>
      <t xml:space="preserve">15.5 </t>
    </r>
    <r>
      <rPr>
        <sz val="10"/>
        <color theme="1"/>
        <rFont val="等线"/>
        <charset val="134"/>
      </rPr>
      <t>底径</t>
    </r>
    <r>
      <rPr>
        <sz val="10"/>
        <color theme="1"/>
        <rFont val="Arial Narrow"/>
        <charset val="134"/>
      </rPr>
      <t>20</t>
    </r>
  </si>
  <si>
    <r>
      <rPr>
        <sz val="10"/>
        <color theme="1"/>
        <rFont val="等线"/>
        <charset val="134"/>
      </rPr>
      <t>小口坛</t>
    </r>
  </si>
  <si>
    <r>
      <rPr>
        <sz val="10"/>
        <color theme="1"/>
        <rFont val="等线"/>
        <charset val="134"/>
      </rPr>
      <t>红蓝</t>
    </r>
  </si>
  <si>
    <r>
      <rPr>
        <sz val="10"/>
        <color theme="1"/>
        <rFont val="等线"/>
        <charset val="134"/>
      </rPr>
      <t>磨砂锥形瓶</t>
    </r>
  </si>
  <si>
    <r>
      <rPr>
        <b/>
        <sz val="10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</si>
</sst>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Arial Narrow"/>
      <charset val="134"/>
    </font>
    <font>
      <sz val="11"/>
      <color theme="1"/>
      <name val="Arial Narrow"/>
      <charset val="134"/>
    </font>
    <font>
      <b/>
      <sz val="10"/>
      <color theme="1"/>
      <name val="Arial Narrow"/>
      <charset val="134"/>
    </font>
    <font>
      <b/>
      <sz val="11"/>
      <color theme="1"/>
      <name val="Arial Narrow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43" fontId="7" fillId="0" borderId="2" xfId="1" applyFont="1" applyFill="1" applyBorder="1">
      <alignment vertical="center"/>
    </xf>
    <xf numFmtId="0" fontId="0" fillId="0" borderId="2" xfId="0" applyBorder="1">
      <alignment vertical="center"/>
    </xf>
    <xf numFmtId="176" fontId="7" fillId="0" borderId="2" xfId="0" applyNumberFormat="1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3" fontId="8" fillId="0" borderId="2" xfId="1" applyFont="1" applyFill="1" applyBorder="1">
      <alignment vertical="center"/>
    </xf>
    <xf numFmtId="43" fontId="9" fillId="0" borderId="2" xfId="1" applyFont="1" applyFill="1" applyBorder="1">
      <alignment vertical="center"/>
    </xf>
    <xf numFmtId="0" fontId="8" fillId="0" borderId="2" xfId="0" applyFont="1" applyBorder="1" applyAlignment="1">
      <alignment horizontal="left" vertical="center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workbookViewId="0">
      <selection activeCell="S7" sqref="S7"/>
    </sheetView>
  </sheetViews>
  <sheetFormatPr defaultColWidth="9" defaultRowHeight="14.25"/>
  <cols>
    <col min="1" max="1" width="6.41666666666667" style="3" customWidth="1"/>
    <col min="2" max="2" width="17" customWidth="1"/>
    <col min="3" max="3" width="8" hidden="1" customWidth="1"/>
    <col min="4" max="4" width="6.66666666666667" hidden="1" customWidth="1"/>
    <col min="5" max="5" width="7.66666666666667" hidden="1" customWidth="1"/>
    <col min="6" max="6" width="15.0833333333333" hidden="1" customWidth="1"/>
    <col min="7" max="7" width="6.33333333333333" customWidth="1"/>
    <col min="8" max="8" width="8.41666666666667" style="3" customWidth="1"/>
    <col min="9" max="9" width="14" customWidth="1"/>
    <col min="10" max="10" width="9.25" hidden="1" customWidth="1"/>
    <col min="11" max="11" width="12" hidden="1" customWidth="1"/>
    <col min="12" max="12" width="15" style="4" hidden="1" customWidth="1"/>
    <col min="13" max="13" width="7.08333333333333" style="3" hidden="1" customWidth="1"/>
    <col min="14" max="14" width="6.66666666666667" hidden="1" customWidth="1"/>
    <col min="15" max="15" width="15.0833333333333" customWidth="1"/>
    <col min="16" max="16" width="15.25" style="5" customWidth="1"/>
  </cols>
  <sheetData>
    <row r="1" s="1" customFormat="1" ht="2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18.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/>
      <c r="K2" s="8" t="s">
        <v>10</v>
      </c>
      <c r="L2" s="9" t="s">
        <v>11</v>
      </c>
      <c r="M2" s="7" t="s">
        <v>12</v>
      </c>
      <c r="N2" s="10" t="s">
        <v>13</v>
      </c>
      <c r="O2" s="11" t="s">
        <v>11</v>
      </c>
      <c r="P2" s="7" t="s">
        <v>12</v>
      </c>
    </row>
    <row r="3" ht="18.9" customHeight="1" spans="1:16">
      <c r="A3" s="12">
        <v>1</v>
      </c>
      <c r="B3" s="13" t="s">
        <v>14</v>
      </c>
      <c r="C3" s="13"/>
      <c r="D3" s="12">
        <v>50</v>
      </c>
      <c r="E3" s="12">
        <v>40</v>
      </c>
      <c r="F3" s="12">
        <v>20</v>
      </c>
      <c r="G3" s="12" t="s">
        <v>15</v>
      </c>
      <c r="H3" s="12">
        <v>1</v>
      </c>
      <c r="I3" s="12" t="s">
        <v>16</v>
      </c>
      <c r="J3" s="13"/>
      <c r="K3" s="13">
        <v>2000</v>
      </c>
      <c r="L3" s="14">
        <f>K3*0.5</f>
        <v>1000</v>
      </c>
      <c r="M3" s="12"/>
      <c r="N3" s="15">
        <v>0.7</v>
      </c>
      <c r="O3" s="16">
        <f>L3*N3</f>
        <v>700</v>
      </c>
      <c r="P3" s="17"/>
    </row>
    <row r="4" ht="18.9" customHeight="1" spans="1:16">
      <c r="A4" s="12">
        <v>2</v>
      </c>
      <c r="B4" s="13" t="s">
        <v>14</v>
      </c>
      <c r="C4" s="13"/>
      <c r="D4" s="12">
        <v>50</v>
      </c>
      <c r="E4" s="12">
        <v>40</v>
      </c>
      <c r="F4" s="12">
        <v>20</v>
      </c>
      <c r="G4" s="12" t="s">
        <v>15</v>
      </c>
      <c r="H4" s="12">
        <v>1</v>
      </c>
      <c r="I4" s="12" t="s">
        <v>16</v>
      </c>
      <c r="J4" s="13"/>
      <c r="K4" s="13">
        <v>2600</v>
      </c>
      <c r="L4" s="14">
        <f t="shared" ref="L4:L46" si="0">K4*0.5</f>
        <v>1300</v>
      </c>
      <c r="M4" s="12"/>
      <c r="N4" s="15">
        <v>0.7</v>
      </c>
      <c r="O4" s="16">
        <f t="shared" ref="O4:O46" si="1">L4*N4</f>
        <v>910</v>
      </c>
      <c r="P4" s="17"/>
    </row>
    <row r="5" ht="18.9" customHeight="1" spans="1:16">
      <c r="A5" s="12">
        <v>3</v>
      </c>
      <c r="B5" s="13" t="s">
        <v>17</v>
      </c>
      <c r="C5" s="13"/>
      <c r="D5" s="12">
        <v>25</v>
      </c>
      <c r="E5" s="12"/>
      <c r="F5" s="12">
        <v>40</v>
      </c>
      <c r="G5" s="12" t="s">
        <v>15</v>
      </c>
      <c r="H5" s="12">
        <v>1</v>
      </c>
      <c r="I5" s="12" t="s">
        <v>18</v>
      </c>
      <c r="J5" s="13"/>
      <c r="K5" s="13">
        <v>3800</v>
      </c>
      <c r="L5" s="14">
        <f t="shared" si="0"/>
        <v>1900</v>
      </c>
      <c r="M5" s="12"/>
      <c r="N5" s="15">
        <v>0.7</v>
      </c>
      <c r="O5" s="16">
        <f t="shared" si="1"/>
        <v>1330</v>
      </c>
      <c r="P5" s="17"/>
    </row>
    <row r="6" ht="18.9" customHeight="1" spans="1:16">
      <c r="A6" s="12">
        <v>4</v>
      </c>
      <c r="B6" s="13" t="s">
        <v>19</v>
      </c>
      <c r="C6" s="13"/>
      <c r="D6" s="12">
        <v>60</v>
      </c>
      <c r="E6" s="12"/>
      <c r="F6" s="12" t="s">
        <v>20</v>
      </c>
      <c r="G6" s="12" t="s">
        <v>15</v>
      </c>
      <c r="H6" s="12">
        <v>1</v>
      </c>
      <c r="I6" s="12" t="s">
        <v>16</v>
      </c>
      <c r="J6" s="13"/>
      <c r="K6" s="13">
        <v>3600</v>
      </c>
      <c r="L6" s="14">
        <f t="shared" si="0"/>
        <v>1800</v>
      </c>
      <c r="M6" s="12"/>
      <c r="N6" s="15">
        <v>0.7</v>
      </c>
      <c r="O6" s="16">
        <f t="shared" si="1"/>
        <v>1260</v>
      </c>
      <c r="P6" s="17"/>
    </row>
    <row r="7" ht="18.9" customHeight="1" spans="1:16">
      <c r="A7" s="12">
        <v>5</v>
      </c>
      <c r="B7" s="13" t="s">
        <v>21</v>
      </c>
      <c r="C7" s="13"/>
      <c r="D7" s="12">
        <v>55</v>
      </c>
      <c r="E7" s="12"/>
      <c r="F7" s="12">
        <v>23</v>
      </c>
      <c r="G7" s="12" t="s">
        <v>15</v>
      </c>
      <c r="H7" s="12">
        <v>1</v>
      </c>
      <c r="I7" s="12" t="s">
        <v>22</v>
      </c>
      <c r="J7" s="13"/>
      <c r="K7" s="13">
        <v>3800</v>
      </c>
      <c r="L7" s="14">
        <f t="shared" si="0"/>
        <v>1900</v>
      </c>
      <c r="M7" s="12"/>
      <c r="N7" s="15">
        <v>0.7</v>
      </c>
      <c r="O7" s="16">
        <f t="shared" si="1"/>
        <v>1330</v>
      </c>
      <c r="P7" s="17"/>
    </row>
    <row r="8" ht="18.9" customHeight="1" spans="1:16">
      <c r="A8" s="12">
        <v>6</v>
      </c>
      <c r="B8" s="13" t="s">
        <v>23</v>
      </c>
      <c r="C8" s="13"/>
      <c r="D8" s="12">
        <v>38</v>
      </c>
      <c r="E8" s="12"/>
      <c r="F8" s="12">
        <v>24</v>
      </c>
      <c r="G8" s="12" t="s">
        <v>15</v>
      </c>
      <c r="H8" s="12">
        <v>1</v>
      </c>
      <c r="I8" s="12" t="s">
        <v>16</v>
      </c>
      <c r="J8" s="13"/>
      <c r="K8" s="13">
        <v>2200</v>
      </c>
      <c r="L8" s="14">
        <f t="shared" si="0"/>
        <v>1100</v>
      </c>
      <c r="M8" s="12"/>
      <c r="N8" s="15">
        <v>0.7</v>
      </c>
      <c r="O8" s="16">
        <f t="shared" si="1"/>
        <v>770</v>
      </c>
      <c r="P8" s="17"/>
    </row>
    <row r="9" ht="18.9" customHeight="1" spans="1:16">
      <c r="A9" s="12">
        <v>7</v>
      </c>
      <c r="B9" s="13" t="s">
        <v>19</v>
      </c>
      <c r="C9" s="13"/>
      <c r="D9" s="12">
        <v>58</v>
      </c>
      <c r="E9" s="12"/>
      <c r="F9" s="12" t="s">
        <v>24</v>
      </c>
      <c r="G9" s="12" t="s">
        <v>15</v>
      </c>
      <c r="H9" s="12">
        <v>1</v>
      </c>
      <c r="I9" s="12" t="s">
        <v>16</v>
      </c>
      <c r="J9" s="13"/>
      <c r="K9" s="13">
        <v>3800</v>
      </c>
      <c r="L9" s="14">
        <f t="shared" si="0"/>
        <v>1900</v>
      </c>
      <c r="M9" s="12"/>
      <c r="N9" s="15">
        <v>0.7</v>
      </c>
      <c r="O9" s="16">
        <f t="shared" si="1"/>
        <v>1330</v>
      </c>
      <c r="P9" s="17"/>
    </row>
    <row r="10" ht="18.9" customHeight="1" spans="1:16">
      <c r="A10" s="12">
        <v>8</v>
      </c>
      <c r="B10" s="13" t="s">
        <v>25</v>
      </c>
      <c r="C10" s="13"/>
      <c r="D10" s="12">
        <v>50</v>
      </c>
      <c r="E10" s="12"/>
      <c r="F10" s="12">
        <v>30</v>
      </c>
      <c r="G10" s="12" t="s">
        <v>15</v>
      </c>
      <c r="H10" s="12">
        <v>1</v>
      </c>
      <c r="I10" s="12" t="s">
        <v>16</v>
      </c>
      <c r="J10" s="13"/>
      <c r="K10" s="13">
        <v>3600</v>
      </c>
      <c r="L10" s="14">
        <f t="shared" si="0"/>
        <v>1800</v>
      </c>
      <c r="M10" s="12"/>
      <c r="N10" s="15">
        <v>0.7</v>
      </c>
      <c r="O10" s="16">
        <f t="shared" si="1"/>
        <v>1260</v>
      </c>
      <c r="P10" s="17"/>
    </row>
    <row r="11" ht="18.9" customHeight="1" spans="1:16">
      <c r="A11" s="12">
        <v>9</v>
      </c>
      <c r="B11" s="13" t="s">
        <v>26</v>
      </c>
      <c r="C11" s="13"/>
      <c r="D11" s="12"/>
      <c r="E11" s="12"/>
      <c r="F11" s="12">
        <v>50</v>
      </c>
      <c r="G11" s="12" t="s">
        <v>15</v>
      </c>
      <c r="H11" s="12">
        <v>1</v>
      </c>
      <c r="I11" s="12" t="s">
        <v>22</v>
      </c>
      <c r="J11" s="13"/>
      <c r="K11" s="13">
        <v>2800</v>
      </c>
      <c r="L11" s="14">
        <f t="shared" si="0"/>
        <v>1400</v>
      </c>
      <c r="M11" s="12"/>
      <c r="N11" s="15">
        <v>0.7</v>
      </c>
      <c r="O11" s="16">
        <f t="shared" si="1"/>
        <v>980</v>
      </c>
      <c r="P11" s="17"/>
    </row>
    <row r="12" ht="18.9" customHeight="1" spans="1:16">
      <c r="A12" s="12">
        <v>10</v>
      </c>
      <c r="B12" s="13" t="s">
        <v>27</v>
      </c>
      <c r="C12" s="13"/>
      <c r="D12" s="12">
        <v>53</v>
      </c>
      <c r="E12" s="12"/>
      <c r="F12" s="12">
        <v>23</v>
      </c>
      <c r="G12" s="12" t="s">
        <v>15</v>
      </c>
      <c r="H12" s="12">
        <v>1</v>
      </c>
      <c r="I12" s="12" t="s">
        <v>22</v>
      </c>
      <c r="J12" s="13"/>
      <c r="K12" s="13">
        <v>3600</v>
      </c>
      <c r="L12" s="14">
        <f t="shared" si="0"/>
        <v>1800</v>
      </c>
      <c r="M12" s="12"/>
      <c r="N12" s="15">
        <v>0.7</v>
      </c>
      <c r="O12" s="16">
        <f t="shared" si="1"/>
        <v>1260</v>
      </c>
      <c r="P12" s="17"/>
    </row>
    <row r="13" ht="18.9" customHeight="1" spans="1:16">
      <c r="A13" s="12">
        <v>11</v>
      </c>
      <c r="B13" s="13" t="s">
        <v>17</v>
      </c>
      <c r="C13" s="13"/>
      <c r="D13" s="12">
        <v>22</v>
      </c>
      <c r="E13" s="12"/>
      <c r="F13" s="12">
        <v>37</v>
      </c>
      <c r="G13" s="12" t="s">
        <v>15</v>
      </c>
      <c r="H13" s="12">
        <v>1</v>
      </c>
      <c r="I13" s="12" t="s">
        <v>28</v>
      </c>
      <c r="J13" s="13"/>
      <c r="K13" s="13">
        <v>3800</v>
      </c>
      <c r="L13" s="14">
        <f t="shared" si="0"/>
        <v>1900</v>
      </c>
      <c r="M13" s="12"/>
      <c r="N13" s="15">
        <v>0.7</v>
      </c>
      <c r="O13" s="16">
        <f t="shared" si="1"/>
        <v>1330</v>
      </c>
      <c r="P13" s="17"/>
    </row>
    <row r="14" ht="18.9" customHeight="1" spans="1:16">
      <c r="A14" s="12">
        <v>12</v>
      </c>
      <c r="B14" s="13" t="s">
        <v>29</v>
      </c>
      <c r="C14" s="13"/>
      <c r="D14" s="12">
        <v>44</v>
      </c>
      <c r="E14" s="12"/>
      <c r="F14" s="12">
        <v>22</v>
      </c>
      <c r="G14" s="12" t="s">
        <v>15</v>
      </c>
      <c r="H14" s="12">
        <v>1</v>
      </c>
      <c r="I14" s="12" t="s">
        <v>16</v>
      </c>
      <c r="J14" s="13"/>
      <c r="K14" s="13">
        <v>3500</v>
      </c>
      <c r="L14" s="14">
        <f t="shared" si="0"/>
        <v>1750</v>
      </c>
      <c r="M14" s="12" t="s">
        <v>30</v>
      </c>
      <c r="N14" s="15">
        <v>0.7</v>
      </c>
      <c r="O14" s="16">
        <f t="shared" si="1"/>
        <v>1225</v>
      </c>
      <c r="P14" s="17" t="s">
        <v>30</v>
      </c>
    </row>
    <row r="15" ht="18.9" customHeight="1" spans="1:16">
      <c r="A15" s="12">
        <v>13</v>
      </c>
      <c r="B15" s="13" t="s">
        <v>26</v>
      </c>
      <c r="C15" s="13"/>
      <c r="D15" s="12"/>
      <c r="E15" s="12"/>
      <c r="F15" s="12">
        <v>50</v>
      </c>
      <c r="G15" s="12" t="s">
        <v>15</v>
      </c>
      <c r="H15" s="12">
        <v>1</v>
      </c>
      <c r="I15" s="12" t="s">
        <v>16</v>
      </c>
      <c r="J15" s="13"/>
      <c r="K15" s="13">
        <v>2800</v>
      </c>
      <c r="L15" s="14">
        <f t="shared" si="0"/>
        <v>1400</v>
      </c>
      <c r="M15" s="12"/>
      <c r="N15" s="15">
        <v>0.7</v>
      </c>
      <c r="O15" s="16">
        <f t="shared" si="1"/>
        <v>980</v>
      </c>
      <c r="P15" s="17"/>
    </row>
    <row r="16" ht="18.9" customHeight="1" spans="1:16">
      <c r="A16" s="12">
        <v>14</v>
      </c>
      <c r="B16" s="13" t="s">
        <v>17</v>
      </c>
      <c r="C16" s="13"/>
      <c r="D16" s="12">
        <v>24</v>
      </c>
      <c r="E16" s="12"/>
      <c r="F16" s="12">
        <v>40</v>
      </c>
      <c r="G16" s="12" t="s">
        <v>15</v>
      </c>
      <c r="H16" s="12">
        <v>1</v>
      </c>
      <c r="I16" s="12" t="s">
        <v>31</v>
      </c>
      <c r="J16" s="13"/>
      <c r="K16" s="13">
        <v>4500</v>
      </c>
      <c r="L16" s="14">
        <f t="shared" si="0"/>
        <v>2250</v>
      </c>
      <c r="M16" s="12"/>
      <c r="N16" s="15">
        <v>0.7</v>
      </c>
      <c r="O16" s="16">
        <f t="shared" si="1"/>
        <v>1575</v>
      </c>
      <c r="P16" s="17"/>
    </row>
    <row r="17" ht="18.9" customHeight="1" spans="1:16">
      <c r="A17" s="12">
        <v>15</v>
      </c>
      <c r="B17" s="13" t="s">
        <v>27</v>
      </c>
      <c r="C17" s="13"/>
      <c r="D17" s="12">
        <v>44</v>
      </c>
      <c r="E17" s="12"/>
      <c r="F17" s="12">
        <v>35</v>
      </c>
      <c r="G17" s="12" t="s">
        <v>15</v>
      </c>
      <c r="H17" s="12">
        <v>1</v>
      </c>
      <c r="I17" s="12" t="s">
        <v>22</v>
      </c>
      <c r="J17" s="13"/>
      <c r="K17" s="13">
        <v>3000</v>
      </c>
      <c r="L17" s="14">
        <f t="shared" si="0"/>
        <v>1500</v>
      </c>
      <c r="M17" s="12"/>
      <c r="N17" s="15">
        <v>0.7</v>
      </c>
      <c r="O17" s="16">
        <f t="shared" si="1"/>
        <v>1050</v>
      </c>
      <c r="P17" s="17"/>
    </row>
    <row r="18" ht="18.9" customHeight="1" spans="1:16">
      <c r="A18" s="12">
        <v>16</v>
      </c>
      <c r="B18" s="13" t="s">
        <v>32</v>
      </c>
      <c r="C18" s="13"/>
      <c r="D18" s="12">
        <v>16</v>
      </c>
      <c r="E18" s="12"/>
      <c r="F18" s="12">
        <v>30</v>
      </c>
      <c r="G18" s="12" t="s">
        <v>15</v>
      </c>
      <c r="H18" s="12">
        <v>1</v>
      </c>
      <c r="I18" s="12" t="s">
        <v>16</v>
      </c>
      <c r="J18" s="13"/>
      <c r="K18" s="13">
        <v>2800</v>
      </c>
      <c r="L18" s="14">
        <f t="shared" si="0"/>
        <v>1400</v>
      </c>
      <c r="M18" s="12" t="s">
        <v>33</v>
      </c>
      <c r="N18" s="15">
        <v>0.7</v>
      </c>
      <c r="O18" s="16">
        <f t="shared" si="1"/>
        <v>980</v>
      </c>
      <c r="P18" s="17" t="s">
        <v>33</v>
      </c>
    </row>
    <row r="19" ht="18.9" customHeight="1" spans="1:16">
      <c r="A19" s="12">
        <v>17</v>
      </c>
      <c r="B19" s="13" t="s">
        <v>34</v>
      </c>
      <c r="C19" s="13"/>
      <c r="D19" s="12">
        <v>36</v>
      </c>
      <c r="E19" s="12"/>
      <c r="F19" s="12">
        <v>22</v>
      </c>
      <c r="G19" s="12" t="s">
        <v>15</v>
      </c>
      <c r="H19" s="12">
        <v>1</v>
      </c>
      <c r="I19" s="12" t="s">
        <v>22</v>
      </c>
      <c r="J19" s="13"/>
      <c r="K19" s="13">
        <v>3200</v>
      </c>
      <c r="L19" s="14">
        <f t="shared" si="0"/>
        <v>1600</v>
      </c>
      <c r="M19" s="12"/>
      <c r="N19" s="15">
        <v>0.7</v>
      </c>
      <c r="O19" s="16">
        <f t="shared" si="1"/>
        <v>1120</v>
      </c>
      <c r="P19" s="17"/>
    </row>
    <row r="20" ht="18.9" customHeight="1" spans="1:16">
      <c r="A20" s="12">
        <v>18</v>
      </c>
      <c r="B20" s="13" t="s">
        <v>34</v>
      </c>
      <c r="C20" s="13"/>
      <c r="D20" s="12">
        <v>39</v>
      </c>
      <c r="E20" s="12"/>
      <c r="F20" s="12">
        <v>22</v>
      </c>
      <c r="G20" s="12" t="s">
        <v>15</v>
      </c>
      <c r="H20" s="12">
        <v>1</v>
      </c>
      <c r="I20" s="12" t="s">
        <v>22</v>
      </c>
      <c r="J20" s="13"/>
      <c r="K20" s="13">
        <v>3000</v>
      </c>
      <c r="L20" s="14">
        <f t="shared" si="0"/>
        <v>1500</v>
      </c>
      <c r="M20" s="12"/>
      <c r="N20" s="15">
        <v>0.7</v>
      </c>
      <c r="O20" s="16">
        <f t="shared" si="1"/>
        <v>1050</v>
      </c>
      <c r="P20" s="17"/>
    </row>
    <row r="21" ht="18.9" customHeight="1" spans="1:16">
      <c r="A21" s="12">
        <v>19</v>
      </c>
      <c r="B21" s="13" t="s">
        <v>35</v>
      </c>
      <c r="C21" s="13"/>
      <c r="D21" s="12">
        <v>33</v>
      </c>
      <c r="E21" s="12"/>
      <c r="F21" s="12">
        <v>30</v>
      </c>
      <c r="G21" s="12" t="s">
        <v>15</v>
      </c>
      <c r="H21" s="12">
        <v>1</v>
      </c>
      <c r="I21" s="12" t="s">
        <v>16</v>
      </c>
      <c r="J21" s="13"/>
      <c r="K21" s="13">
        <v>3800</v>
      </c>
      <c r="L21" s="14">
        <f t="shared" si="0"/>
        <v>1900</v>
      </c>
      <c r="M21" s="12"/>
      <c r="N21" s="15">
        <v>0.7</v>
      </c>
      <c r="O21" s="16">
        <f t="shared" si="1"/>
        <v>1330</v>
      </c>
      <c r="P21" s="17"/>
    </row>
    <row r="22" ht="18.9" customHeight="1" spans="1:16">
      <c r="A22" s="12">
        <v>20</v>
      </c>
      <c r="B22" s="13" t="s">
        <v>17</v>
      </c>
      <c r="C22" s="13"/>
      <c r="D22" s="12">
        <v>25</v>
      </c>
      <c r="E22" s="12"/>
      <c r="F22" s="12">
        <v>44</v>
      </c>
      <c r="G22" s="12" t="s">
        <v>15</v>
      </c>
      <c r="H22" s="12">
        <v>1</v>
      </c>
      <c r="I22" s="12" t="s">
        <v>16</v>
      </c>
      <c r="J22" s="13"/>
      <c r="K22" s="13">
        <v>3600</v>
      </c>
      <c r="L22" s="14">
        <f t="shared" si="0"/>
        <v>1800</v>
      </c>
      <c r="M22" s="12"/>
      <c r="N22" s="15">
        <v>0.7</v>
      </c>
      <c r="O22" s="16">
        <f t="shared" si="1"/>
        <v>1260</v>
      </c>
      <c r="P22" s="17"/>
    </row>
    <row r="23" ht="18.9" customHeight="1" spans="1:16">
      <c r="A23" s="12">
        <v>21</v>
      </c>
      <c r="B23" s="13" t="s">
        <v>36</v>
      </c>
      <c r="C23" s="13"/>
      <c r="D23" s="12">
        <v>50</v>
      </c>
      <c r="E23" s="12"/>
      <c r="F23" s="12">
        <v>22</v>
      </c>
      <c r="G23" s="12" t="s">
        <v>15</v>
      </c>
      <c r="H23" s="12">
        <v>1</v>
      </c>
      <c r="I23" s="12" t="s">
        <v>31</v>
      </c>
      <c r="J23" s="13"/>
      <c r="K23" s="13">
        <v>5000</v>
      </c>
      <c r="L23" s="14">
        <f t="shared" si="0"/>
        <v>2500</v>
      </c>
      <c r="M23" s="12" t="s">
        <v>37</v>
      </c>
      <c r="N23" s="15">
        <v>0.7</v>
      </c>
      <c r="O23" s="16">
        <f t="shared" si="1"/>
        <v>1750</v>
      </c>
      <c r="P23" s="17" t="s">
        <v>37</v>
      </c>
    </row>
    <row r="24" ht="18.9" customHeight="1" spans="1:16">
      <c r="A24" s="12">
        <v>22</v>
      </c>
      <c r="B24" s="13" t="s">
        <v>38</v>
      </c>
      <c r="C24" s="13"/>
      <c r="D24" s="12">
        <v>24</v>
      </c>
      <c r="E24" s="12"/>
      <c r="F24" s="12">
        <v>30</v>
      </c>
      <c r="G24" s="12" t="s">
        <v>15</v>
      </c>
      <c r="H24" s="12">
        <v>1</v>
      </c>
      <c r="I24" s="12" t="s">
        <v>22</v>
      </c>
      <c r="J24" s="13"/>
      <c r="K24" s="13">
        <v>4000</v>
      </c>
      <c r="L24" s="14">
        <f t="shared" si="0"/>
        <v>2000</v>
      </c>
      <c r="M24" s="12" t="s">
        <v>39</v>
      </c>
      <c r="N24" s="15">
        <v>0.7</v>
      </c>
      <c r="O24" s="16">
        <f t="shared" si="1"/>
        <v>1400</v>
      </c>
      <c r="P24" s="17" t="s">
        <v>39</v>
      </c>
    </row>
    <row r="25" ht="18.9" customHeight="1" spans="1:16">
      <c r="A25" s="12">
        <v>23</v>
      </c>
      <c r="B25" s="13" t="s">
        <v>25</v>
      </c>
      <c r="C25" s="13"/>
      <c r="D25" s="12">
        <v>35</v>
      </c>
      <c r="E25" s="12"/>
      <c r="F25" s="12">
        <v>30</v>
      </c>
      <c r="G25" s="12" t="s">
        <v>15</v>
      </c>
      <c r="H25" s="12">
        <v>1</v>
      </c>
      <c r="I25" s="12" t="s">
        <v>16</v>
      </c>
      <c r="J25" s="13"/>
      <c r="K25" s="13">
        <v>3000</v>
      </c>
      <c r="L25" s="14">
        <f t="shared" si="0"/>
        <v>1500</v>
      </c>
      <c r="M25" s="12"/>
      <c r="N25" s="15">
        <v>0.7</v>
      </c>
      <c r="O25" s="16">
        <f t="shared" si="1"/>
        <v>1050</v>
      </c>
      <c r="P25" s="17"/>
    </row>
    <row r="26" ht="18.9" customHeight="1" spans="1:16">
      <c r="A26" s="12">
        <v>24</v>
      </c>
      <c r="B26" s="13" t="s">
        <v>32</v>
      </c>
      <c r="C26" s="13"/>
      <c r="D26" s="12">
        <v>14</v>
      </c>
      <c r="E26" s="12"/>
      <c r="F26" s="12">
        <v>30</v>
      </c>
      <c r="G26" s="12" t="s">
        <v>15</v>
      </c>
      <c r="H26" s="12">
        <v>1</v>
      </c>
      <c r="I26" s="12" t="s">
        <v>16</v>
      </c>
      <c r="J26" s="13"/>
      <c r="K26" s="13">
        <v>2200</v>
      </c>
      <c r="L26" s="14">
        <f t="shared" si="0"/>
        <v>1100</v>
      </c>
      <c r="M26" s="12"/>
      <c r="N26" s="15">
        <v>0.7</v>
      </c>
      <c r="O26" s="16">
        <f t="shared" si="1"/>
        <v>770</v>
      </c>
      <c r="P26" s="17"/>
    </row>
    <row r="27" ht="18.9" customHeight="1" spans="1:16">
      <c r="A27" s="12">
        <v>25</v>
      </c>
      <c r="B27" s="13" t="s">
        <v>40</v>
      </c>
      <c r="C27" s="13"/>
      <c r="D27" s="12">
        <v>27</v>
      </c>
      <c r="E27" s="12"/>
      <c r="F27" s="12">
        <v>24</v>
      </c>
      <c r="G27" s="12" t="s">
        <v>15</v>
      </c>
      <c r="H27" s="12">
        <v>1</v>
      </c>
      <c r="I27" s="12" t="s">
        <v>16</v>
      </c>
      <c r="J27" s="13"/>
      <c r="K27" s="13">
        <v>1800</v>
      </c>
      <c r="L27" s="14">
        <f t="shared" si="0"/>
        <v>900</v>
      </c>
      <c r="M27" s="12"/>
      <c r="N27" s="15">
        <v>0.7</v>
      </c>
      <c r="O27" s="16">
        <f t="shared" si="1"/>
        <v>630</v>
      </c>
      <c r="P27" s="17"/>
    </row>
    <row r="28" ht="18.9" customHeight="1" spans="1:16">
      <c r="A28" s="12">
        <v>26</v>
      </c>
      <c r="B28" s="13" t="s">
        <v>34</v>
      </c>
      <c r="C28" s="13"/>
      <c r="D28" s="12">
        <v>39</v>
      </c>
      <c r="E28" s="12"/>
      <c r="F28" s="12">
        <v>22</v>
      </c>
      <c r="G28" s="12" t="s">
        <v>15</v>
      </c>
      <c r="H28" s="12">
        <v>1</v>
      </c>
      <c r="I28" s="12" t="s">
        <v>22</v>
      </c>
      <c r="J28" s="13"/>
      <c r="K28" s="13">
        <v>2800</v>
      </c>
      <c r="L28" s="14">
        <f t="shared" si="0"/>
        <v>1400</v>
      </c>
      <c r="M28" s="12"/>
      <c r="N28" s="15">
        <v>0.7</v>
      </c>
      <c r="O28" s="16">
        <f t="shared" si="1"/>
        <v>980</v>
      </c>
      <c r="P28" s="17"/>
    </row>
    <row r="29" ht="18.9" customHeight="1" spans="1:16">
      <c r="A29" s="12">
        <v>27</v>
      </c>
      <c r="B29" s="13" t="s">
        <v>17</v>
      </c>
      <c r="C29" s="13"/>
      <c r="D29" s="12">
        <v>22</v>
      </c>
      <c r="E29" s="12"/>
      <c r="F29" s="12">
        <v>34</v>
      </c>
      <c r="G29" s="12" t="s">
        <v>15</v>
      </c>
      <c r="H29" s="12">
        <v>1</v>
      </c>
      <c r="I29" s="12" t="s">
        <v>18</v>
      </c>
      <c r="J29" s="13"/>
      <c r="K29" s="13">
        <v>5000</v>
      </c>
      <c r="L29" s="14">
        <f t="shared" si="0"/>
        <v>2500</v>
      </c>
      <c r="M29" s="12"/>
      <c r="N29" s="15">
        <v>0.7</v>
      </c>
      <c r="O29" s="16">
        <f t="shared" si="1"/>
        <v>1750</v>
      </c>
      <c r="P29" s="17"/>
    </row>
    <row r="30" ht="18.9" customHeight="1" spans="1:16">
      <c r="A30" s="12">
        <v>28</v>
      </c>
      <c r="B30" s="13" t="s">
        <v>25</v>
      </c>
      <c r="C30" s="13"/>
      <c r="D30" s="12">
        <v>33</v>
      </c>
      <c r="E30" s="12"/>
      <c r="F30" s="12">
        <v>32</v>
      </c>
      <c r="G30" s="12" t="s">
        <v>15</v>
      </c>
      <c r="H30" s="12">
        <v>1</v>
      </c>
      <c r="I30" s="12" t="s">
        <v>16</v>
      </c>
      <c r="J30" s="13"/>
      <c r="K30" s="13">
        <v>2200</v>
      </c>
      <c r="L30" s="14">
        <f t="shared" si="0"/>
        <v>1100</v>
      </c>
      <c r="M30" s="12"/>
      <c r="N30" s="15">
        <v>0.7</v>
      </c>
      <c r="O30" s="16">
        <f t="shared" si="1"/>
        <v>770</v>
      </c>
      <c r="P30" s="17"/>
    </row>
    <row r="31" ht="18.9" customHeight="1" spans="1:16">
      <c r="A31" s="12">
        <v>29</v>
      </c>
      <c r="B31" s="13" t="s">
        <v>23</v>
      </c>
      <c r="C31" s="13"/>
      <c r="D31" s="12">
        <v>38</v>
      </c>
      <c r="E31" s="12"/>
      <c r="F31" s="12">
        <v>25</v>
      </c>
      <c r="G31" s="12" t="s">
        <v>15</v>
      </c>
      <c r="H31" s="12">
        <v>1</v>
      </c>
      <c r="I31" s="12" t="s">
        <v>16</v>
      </c>
      <c r="J31" s="13"/>
      <c r="K31" s="13">
        <v>2300</v>
      </c>
      <c r="L31" s="14">
        <f t="shared" si="0"/>
        <v>1150</v>
      </c>
      <c r="M31" s="12" t="s">
        <v>41</v>
      </c>
      <c r="N31" s="15">
        <v>0.7</v>
      </c>
      <c r="O31" s="16">
        <f t="shared" si="1"/>
        <v>805</v>
      </c>
      <c r="P31" s="17" t="s">
        <v>41</v>
      </c>
    </row>
    <row r="32" ht="18.9" customHeight="1" spans="1:16">
      <c r="A32" s="12">
        <v>30</v>
      </c>
      <c r="B32" s="13" t="s">
        <v>42</v>
      </c>
      <c r="C32" s="13"/>
      <c r="D32" s="12">
        <v>53</v>
      </c>
      <c r="E32" s="12"/>
      <c r="F32" s="12">
        <v>24</v>
      </c>
      <c r="G32" s="12" t="s">
        <v>15</v>
      </c>
      <c r="H32" s="12">
        <v>1</v>
      </c>
      <c r="I32" s="12" t="s">
        <v>18</v>
      </c>
      <c r="J32" s="13"/>
      <c r="K32" s="13">
        <v>4200</v>
      </c>
      <c r="L32" s="14">
        <f t="shared" si="0"/>
        <v>2100</v>
      </c>
      <c r="M32" s="12"/>
      <c r="N32" s="15">
        <v>0.7</v>
      </c>
      <c r="O32" s="16">
        <f t="shared" si="1"/>
        <v>1470</v>
      </c>
      <c r="P32" s="17"/>
    </row>
    <row r="33" ht="18.9" customHeight="1" spans="1:16">
      <c r="A33" s="12">
        <v>31</v>
      </c>
      <c r="B33" s="13" t="s">
        <v>43</v>
      </c>
      <c r="C33" s="13"/>
      <c r="D33" s="12">
        <v>72</v>
      </c>
      <c r="E33" s="12"/>
      <c r="F33" s="12" t="s">
        <v>44</v>
      </c>
      <c r="G33" s="12" t="s">
        <v>15</v>
      </c>
      <c r="H33" s="12">
        <v>1</v>
      </c>
      <c r="I33" s="12" t="s">
        <v>16</v>
      </c>
      <c r="J33" s="13"/>
      <c r="K33" s="13">
        <v>3000</v>
      </c>
      <c r="L33" s="14">
        <f t="shared" si="0"/>
        <v>1500</v>
      </c>
      <c r="M33" s="12"/>
      <c r="N33" s="15">
        <v>0.7</v>
      </c>
      <c r="O33" s="16">
        <f t="shared" si="1"/>
        <v>1050</v>
      </c>
      <c r="P33" s="17"/>
    </row>
    <row r="34" ht="18.9" customHeight="1" spans="1:16">
      <c r="A34" s="12">
        <v>32</v>
      </c>
      <c r="B34" s="13" t="s">
        <v>40</v>
      </c>
      <c r="C34" s="13"/>
      <c r="D34" s="12">
        <v>43</v>
      </c>
      <c r="E34" s="12"/>
      <c r="F34" s="12" t="s">
        <v>45</v>
      </c>
      <c r="G34" s="12" t="s">
        <v>15</v>
      </c>
      <c r="H34" s="12">
        <v>1</v>
      </c>
      <c r="I34" s="12" t="s">
        <v>16</v>
      </c>
      <c r="J34" s="13"/>
      <c r="K34" s="13">
        <v>2800</v>
      </c>
      <c r="L34" s="14">
        <f t="shared" si="0"/>
        <v>1400</v>
      </c>
      <c r="M34" s="12"/>
      <c r="N34" s="15">
        <v>0.7</v>
      </c>
      <c r="O34" s="16">
        <f t="shared" si="1"/>
        <v>980</v>
      </c>
      <c r="P34" s="17"/>
    </row>
    <row r="35" ht="18.9" customHeight="1" spans="1:16">
      <c r="A35" s="12">
        <v>33</v>
      </c>
      <c r="B35" s="13" t="s">
        <v>46</v>
      </c>
      <c r="C35" s="13"/>
      <c r="D35" s="12">
        <v>15</v>
      </c>
      <c r="E35" s="12"/>
      <c r="F35" s="12">
        <v>22</v>
      </c>
      <c r="G35" s="12" t="s">
        <v>15</v>
      </c>
      <c r="H35" s="12">
        <v>1</v>
      </c>
      <c r="I35" s="12" t="s">
        <v>47</v>
      </c>
      <c r="J35" s="13"/>
      <c r="K35" s="13">
        <v>2000</v>
      </c>
      <c r="L35" s="14">
        <f t="shared" si="0"/>
        <v>1000</v>
      </c>
      <c r="M35" s="12"/>
      <c r="N35" s="15">
        <v>0.7</v>
      </c>
      <c r="O35" s="16">
        <f t="shared" si="1"/>
        <v>700</v>
      </c>
      <c r="P35" s="17"/>
    </row>
    <row r="36" ht="18.9" customHeight="1" spans="1:16">
      <c r="A36" s="12">
        <v>34</v>
      </c>
      <c r="B36" s="13" t="s">
        <v>23</v>
      </c>
      <c r="C36" s="13"/>
      <c r="D36" s="12">
        <v>37</v>
      </c>
      <c r="E36" s="12"/>
      <c r="F36" s="12">
        <v>25</v>
      </c>
      <c r="G36" s="12" t="s">
        <v>15</v>
      </c>
      <c r="H36" s="12">
        <v>1</v>
      </c>
      <c r="I36" s="12" t="s">
        <v>16</v>
      </c>
      <c r="J36" s="13"/>
      <c r="K36" s="13">
        <v>2300</v>
      </c>
      <c r="L36" s="14">
        <f t="shared" si="0"/>
        <v>1150</v>
      </c>
      <c r="M36" s="12"/>
      <c r="N36" s="15">
        <v>0.7</v>
      </c>
      <c r="O36" s="16">
        <f t="shared" si="1"/>
        <v>805</v>
      </c>
      <c r="P36" s="17"/>
    </row>
    <row r="37" ht="18.9" customHeight="1" spans="1:16">
      <c r="A37" s="12">
        <v>35</v>
      </c>
      <c r="B37" s="13" t="s">
        <v>35</v>
      </c>
      <c r="C37" s="13"/>
      <c r="D37" s="12">
        <v>22</v>
      </c>
      <c r="E37" s="12"/>
      <c r="F37" s="12">
        <v>30</v>
      </c>
      <c r="G37" s="12" t="s">
        <v>15</v>
      </c>
      <c r="H37" s="12">
        <v>1</v>
      </c>
      <c r="I37" s="12" t="s">
        <v>16</v>
      </c>
      <c r="J37" s="13"/>
      <c r="K37" s="13">
        <v>1800</v>
      </c>
      <c r="L37" s="14">
        <f t="shared" si="0"/>
        <v>900</v>
      </c>
      <c r="M37" s="12"/>
      <c r="N37" s="15">
        <v>0.7</v>
      </c>
      <c r="O37" s="16">
        <f t="shared" si="1"/>
        <v>630</v>
      </c>
      <c r="P37" s="17"/>
    </row>
    <row r="38" ht="18.9" customHeight="1" spans="1:16">
      <c r="A38" s="12">
        <v>36</v>
      </c>
      <c r="B38" s="13" t="s">
        <v>29</v>
      </c>
      <c r="C38" s="13"/>
      <c r="D38" s="12">
        <v>44</v>
      </c>
      <c r="E38" s="12"/>
      <c r="F38" s="12">
        <v>22</v>
      </c>
      <c r="G38" s="12" t="s">
        <v>15</v>
      </c>
      <c r="H38" s="12">
        <v>1</v>
      </c>
      <c r="I38" s="12" t="s">
        <v>16</v>
      </c>
      <c r="J38" s="13"/>
      <c r="K38" s="13">
        <v>2200</v>
      </c>
      <c r="L38" s="14">
        <f t="shared" si="0"/>
        <v>1100</v>
      </c>
      <c r="M38" s="12" t="s">
        <v>30</v>
      </c>
      <c r="N38" s="15">
        <v>0.7</v>
      </c>
      <c r="O38" s="16">
        <f t="shared" si="1"/>
        <v>770</v>
      </c>
      <c r="P38" s="17" t="s">
        <v>30</v>
      </c>
    </row>
    <row r="39" ht="18.9" customHeight="1" spans="1:16">
      <c r="A39" s="12">
        <v>37</v>
      </c>
      <c r="B39" s="13" t="s">
        <v>46</v>
      </c>
      <c r="C39" s="13"/>
      <c r="D39" s="12">
        <v>17</v>
      </c>
      <c r="E39" s="12"/>
      <c r="F39" s="12">
        <v>22</v>
      </c>
      <c r="G39" s="12" t="s">
        <v>15</v>
      </c>
      <c r="H39" s="12">
        <v>1</v>
      </c>
      <c r="I39" s="12" t="s">
        <v>47</v>
      </c>
      <c r="J39" s="13"/>
      <c r="K39" s="13">
        <v>1800</v>
      </c>
      <c r="L39" s="14">
        <f t="shared" si="0"/>
        <v>900</v>
      </c>
      <c r="M39" s="12" t="s">
        <v>48</v>
      </c>
      <c r="N39" s="15">
        <v>0.7</v>
      </c>
      <c r="O39" s="16">
        <f t="shared" si="1"/>
        <v>630</v>
      </c>
      <c r="P39" s="17" t="s">
        <v>48</v>
      </c>
    </row>
    <row r="40" ht="18.9" customHeight="1" spans="1:16">
      <c r="A40" s="12">
        <v>38</v>
      </c>
      <c r="B40" s="13" t="s">
        <v>49</v>
      </c>
      <c r="C40" s="13"/>
      <c r="D40" s="12">
        <v>53</v>
      </c>
      <c r="E40" s="12"/>
      <c r="F40" s="12">
        <v>16</v>
      </c>
      <c r="G40" s="12" t="s">
        <v>15</v>
      </c>
      <c r="H40" s="12">
        <v>1</v>
      </c>
      <c r="I40" s="12" t="s">
        <v>16</v>
      </c>
      <c r="J40" s="13"/>
      <c r="K40" s="13">
        <v>1800</v>
      </c>
      <c r="L40" s="14">
        <f t="shared" si="0"/>
        <v>900</v>
      </c>
      <c r="M40" s="12"/>
      <c r="N40" s="15">
        <v>0.7</v>
      </c>
      <c r="O40" s="16">
        <f t="shared" si="1"/>
        <v>630</v>
      </c>
      <c r="P40" s="17"/>
    </row>
    <row r="41" ht="18.9" customHeight="1" spans="1:16">
      <c r="A41" s="12">
        <v>39</v>
      </c>
      <c r="B41" s="13" t="s">
        <v>43</v>
      </c>
      <c r="C41" s="13"/>
      <c r="D41" s="12">
        <v>72</v>
      </c>
      <c r="E41" s="12"/>
      <c r="F41" s="12" t="s">
        <v>50</v>
      </c>
      <c r="G41" s="12" t="s">
        <v>15</v>
      </c>
      <c r="H41" s="12">
        <v>1</v>
      </c>
      <c r="I41" s="12" t="s">
        <v>16</v>
      </c>
      <c r="J41" s="13"/>
      <c r="K41" s="13">
        <v>3200</v>
      </c>
      <c r="L41" s="14">
        <f t="shared" si="0"/>
        <v>1600</v>
      </c>
      <c r="M41" s="12"/>
      <c r="N41" s="15">
        <v>0.7</v>
      </c>
      <c r="O41" s="16">
        <f t="shared" si="1"/>
        <v>1120</v>
      </c>
      <c r="P41" s="17"/>
    </row>
    <row r="42" ht="18.9" customHeight="1" spans="1:16">
      <c r="A42" s="12">
        <v>40</v>
      </c>
      <c r="B42" s="13" t="s">
        <v>29</v>
      </c>
      <c r="C42" s="13"/>
      <c r="D42" s="12">
        <v>30</v>
      </c>
      <c r="E42" s="12"/>
      <c r="F42" s="12">
        <v>25</v>
      </c>
      <c r="G42" s="12" t="s">
        <v>15</v>
      </c>
      <c r="H42" s="12">
        <v>1</v>
      </c>
      <c r="I42" s="12" t="s">
        <v>16</v>
      </c>
      <c r="J42" s="13"/>
      <c r="K42" s="13">
        <v>2600</v>
      </c>
      <c r="L42" s="14">
        <f t="shared" si="0"/>
        <v>1300</v>
      </c>
      <c r="M42" s="12" t="s">
        <v>30</v>
      </c>
      <c r="N42" s="15">
        <v>0.7</v>
      </c>
      <c r="O42" s="16">
        <f t="shared" si="1"/>
        <v>910</v>
      </c>
      <c r="P42" s="17" t="s">
        <v>30</v>
      </c>
    </row>
    <row r="43" ht="18.9" customHeight="1" spans="1:16">
      <c r="A43" s="12">
        <v>41</v>
      </c>
      <c r="B43" s="13" t="s">
        <v>51</v>
      </c>
      <c r="C43" s="13"/>
      <c r="D43" s="12">
        <v>16</v>
      </c>
      <c r="E43" s="12"/>
      <c r="F43" s="12">
        <v>30</v>
      </c>
      <c r="G43" s="12" t="s">
        <v>15</v>
      </c>
      <c r="H43" s="12">
        <v>1</v>
      </c>
      <c r="I43" s="12" t="s">
        <v>52</v>
      </c>
      <c r="J43" s="13"/>
      <c r="K43" s="13">
        <v>2800</v>
      </c>
      <c r="L43" s="14">
        <f t="shared" si="0"/>
        <v>1400</v>
      </c>
      <c r="M43" s="12"/>
      <c r="N43" s="15">
        <v>0.7</v>
      </c>
      <c r="O43" s="16">
        <f t="shared" si="1"/>
        <v>980</v>
      </c>
      <c r="P43" s="17"/>
    </row>
    <row r="44" ht="18.9" customHeight="1" spans="1:16">
      <c r="A44" s="12">
        <v>42</v>
      </c>
      <c r="B44" s="13" t="s">
        <v>26</v>
      </c>
      <c r="C44" s="13"/>
      <c r="D44" s="12"/>
      <c r="E44" s="12"/>
      <c r="F44" s="12">
        <v>50</v>
      </c>
      <c r="G44" s="12" t="s">
        <v>15</v>
      </c>
      <c r="H44" s="12">
        <v>1</v>
      </c>
      <c r="I44" s="12" t="s">
        <v>22</v>
      </c>
      <c r="J44" s="13"/>
      <c r="K44" s="13">
        <v>1800</v>
      </c>
      <c r="L44" s="14">
        <f t="shared" si="0"/>
        <v>900</v>
      </c>
      <c r="M44" s="12"/>
      <c r="N44" s="15">
        <v>0.7</v>
      </c>
      <c r="O44" s="16">
        <f t="shared" si="1"/>
        <v>630</v>
      </c>
      <c r="P44" s="17"/>
    </row>
    <row r="45" ht="18.9" customHeight="1" spans="1:16">
      <c r="A45" s="12">
        <v>43</v>
      </c>
      <c r="B45" s="13" t="s">
        <v>14</v>
      </c>
      <c r="C45" s="13"/>
      <c r="D45" s="12">
        <v>58</v>
      </c>
      <c r="E45" s="12"/>
      <c r="F45" s="12">
        <v>23</v>
      </c>
      <c r="G45" s="12" t="s">
        <v>15</v>
      </c>
      <c r="H45" s="12">
        <v>1</v>
      </c>
      <c r="I45" s="12" t="s">
        <v>16</v>
      </c>
      <c r="J45" s="13"/>
      <c r="K45" s="13">
        <v>1800</v>
      </c>
      <c r="L45" s="14">
        <f t="shared" si="0"/>
        <v>900</v>
      </c>
      <c r="M45" s="12"/>
      <c r="N45" s="15">
        <v>0.7</v>
      </c>
      <c r="O45" s="16">
        <f t="shared" si="1"/>
        <v>630</v>
      </c>
      <c r="P45" s="17"/>
    </row>
    <row r="46" ht="18.9" customHeight="1" spans="1:16">
      <c r="A46" s="12">
        <v>44</v>
      </c>
      <c r="B46" s="13" t="s">
        <v>53</v>
      </c>
      <c r="C46" s="13"/>
      <c r="D46" s="12">
        <v>22</v>
      </c>
      <c r="E46" s="12"/>
      <c r="F46" s="12">
        <v>44</v>
      </c>
      <c r="G46" s="12" t="s">
        <v>15</v>
      </c>
      <c r="H46" s="12">
        <v>1</v>
      </c>
      <c r="I46" s="12" t="s">
        <v>18</v>
      </c>
      <c r="J46" s="13"/>
      <c r="K46" s="13">
        <v>2000</v>
      </c>
      <c r="L46" s="14">
        <f t="shared" si="0"/>
        <v>1000</v>
      </c>
      <c r="M46" s="12" t="s">
        <v>39</v>
      </c>
      <c r="N46" s="15">
        <v>0.7</v>
      </c>
      <c r="O46" s="16">
        <f t="shared" si="1"/>
        <v>700</v>
      </c>
      <c r="P46" s="17" t="s">
        <v>39</v>
      </c>
    </row>
    <row r="47" ht="18.9" customHeight="1" spans="1:16">
      <c r="A47" s="18"/>
      <c r="B47" s="18" t="s">
        <v>54</v>
      </c>
      <c r="C47" s="19"/>
      <c r="D47" s="18"/>
      <c r="E47" s="18"/>
      <c r="F47" s="18"/>
      <c r="G47" s="18"/>
      <c r="H47" s="18">
        <f t="shared" ref="H47:L47" si="2">SUM(H3:H46)</f>
        <v>44</v>
      </c>
      <c r="I47" s="20"/>
      <c r="J47" s="20">
        <f t="shared" si="2"/>
        <v>0</v>
      </c>
      <c r="K47" s="20">
        <f t="shared" si="2"/>
        <v>130200</v>
      </c>
      <c r="L47" s="21">
        <f t="shared" si="2"/>
        <v>65100</v>
      </c>
      <c r="M47" s="18"/>
      <c r="N47" s="15"/>
      <c r="O47" s="16">
        <f>SUM(O3:O46)</f>
        <v>45570</v>
      </c>
      <c r="P47" s="22"/>
    </row>
    <row r="50" spans="15:15">
      <c r="O50" s="23"/>
    </row>
  </sheetData>
  <mergeCells count="1">
    <mergeCell ref="A1:P1"/>
  </mergeCells>
  <printOptions horizontalCentered="1" verticalCentered="1"/>
  <pageMargins left="0.511811023622047" right="0.31496062992126" top="0.275590551181102" bottom="0.354330708661417" header="0.31496062992126" footer="0.31496062992126"/>
  <pageSetup paperSize="9" scale="97" fitToWidth="0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瓷器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立峥 曹</dc:creator>
  <cp:lastModifiedBy>孙艳</cp:lastModifiedBy>
  <dcterms:created xsi:type="dcterms:W3CDTF">2024-05-24T06:46:00Z</dcterms:created>
  <cp:lastPrinted>2026-03-30T07:46:00Z</cp:lastPrinted>
  <dcterms:modified xsi:type="dcterms:W3CDTF">2026-06-11T00:47:49Z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25CF234740BE4721AF67F42FCB95F6C7_12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