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7" r:id="rId1"/>
  </sheets>
  <definedNames>
    <definedName name="_xlnm.Print_Area" localSheetId="0">'1'!$A$1:$K$31</definedName>
    <definedName name="_xlnm.Print_Titles" localSheetId="0">'1'!$1:$5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<sst xmlns="http://schemas.openxmlformats.org/spreadsheetml/2006/main" count="189" uniqueCount="110">
  <si>
    <t>资产清查评估明细表</t>
  </si>
  <si>
    <t>评估基准日：2025年10月27日</t>
  </si>
  <si>
    <t>委托人：山东省济宁市中级人民法院</t>
  </si>
  <si>
    <t>金额单位：人民币元</t>
  </si>
  <si>
    <t>序号</t>
  </si>
  <si>
    <t>资产编号</t>
  </si>
  <si>
    <t>资产类别</t>
  </si>
  <si>
    <t>资产名称</t>
  </si>
  <si>
    <t>资产描述</t>
  </si>
  <si>
    <t>尺寸</t>
  </si>
  <si>
    <t>署名作者</t>
  </si>
  <si>
    <t>计量
单位</t>
  </si>
  <si>
    <t>数量</t>
  </si>
  <si>
    <t>评估价值</t>
  </si>
  <si>
    <t>备注</t>
  </si>
  <si>
    <t>尺寸信息</t>
  </si>
  <si>
    <t>长</t>
  </si>
  <si>
    <t>宽</t>
  </si>
  <si>
    <t>平方尺</t>
  </si>
  <si>
    <t>0920230520</t>
  </si>
  <si>
    <t>画</t>
  </si>
  <si>
    <t>《源远流长》</t>
  </si>
  <si>
    <t>画中有山川、瀑布、河流、小船等，落款“癸巳年志财于北京”</t>
  </si>
  <si>
    <t>396×189cm</t>
  </si>
  <si>
    <t>有李志财的印首章、名章</t>
  </si>
  <si>
    <t>幅</t>
  </si>
  <si>
    <t>0920230522</t>
  </si>
  <si>
    <t>《万里长城》</t>
  </si>
  <si>
    <t>以北京万里长城烽火台为背景画的，画中有长城、崇山峻岭、太阳及云雾等，落款“癸巳年志财于北京”</t>
  </si>
  <si>
    <t>492×191cm</t>
  </si>
  <si>
    <t>0920230515</t>
  </si>
  <si>
    <t>《登高壮观天地间，大江茫茫去不还》</t>
  </si>
  <si>
    <t>画中有群山、瀑布流水等，落款“癸已年志财于北京”</t>
  </si>
  <si>
    <t>360×142cm</t>
  </si>
  <si>
    <t>0920230521</t>
  </si>
  <si>
    <t>画的是瀑布流水，名称与第1幅画一样，但画中景物有所变化。落款“癸巳年志财”</t>
  </si>
  <si>
    <t>354×143cm</t>
  </si>
  <si>
    <t>0920230517</t>
  </si>
  <si>
    <t>《崇山峻岭水长流》</t>
  </si>
  <si>
    <t>画中有群山、云雾、瀑布、河流等，落款“癸巳年志财”</t>
  </si>
  <si>
    <t>239×97cm</t>
  </si>
  <si>
    <t>0920230514</t>
  </si>
  <si>
    <t>《疑是银河落九天》</t>
  </si>
  <si>
    <t>画的是山川、瀑布，落款“癸巳年志财”</t>
  </si>
  <si>
    <t>238×96cm</t>
  </si>
  <si>
    <t>0920230518</t>
  </si>
  <si>
    <t>名称和第5幅画一样，构图有所变化，落款“癸巳年志财”</t>
  </si>
  <si>
    <t>0920230519</t>
  </si>
  <si>
    <t>《风景这边独好》</t>
  </si>
  <si>
    <t>画中有烟雾综绕的群山、瀑布、河流和小桥等，落款“癸已年志财”</t>
  </si>
  <si>
    <t>0920230516</t>
  </si>
  <si>
    <t>《山水一家亲》</t>
  </si>
  <si>
    <t>画中有群山、河流、小桥人家等，落款“癸巳年志财”</t>
  </si>
  <si>
    <t>0920230513</t>
  </si>
  <si>
    <t>《春满乾坤福满门》</t>
  </si>
  <si>
    <t>画中有山、花草树木、瀑布、云雾等，落款“癸巳年志财”</t>
  </si>
  <si>
    <t>345×141cm</t>
  </si>
  <si>
    <t>0920230524</t>
  </si>
  <si>
    <t>《山泉绕翠》</t>
  </si>
  <si>
    <t>画中有群山、鲜花、瀑布等，云雾缭绕其中，落款“癸已年志财”</t>
  </si>
  <si>
    <t>0920230523</t>
  </si>
  <si>
    <t>《一帆风顺》</t>
  </si>
  <si>
    <t>画的是群山、爆布、河流、小船，落款“癸巳年秋月志财于北京”</t>
  </si>
  <si>
    <t>0920230507</t>
  </si>
  <si>
    <t>书法</t>
  </si>
  <si>
    <t>“长风破浪会有时，直挂云帆济沧海”“录李白诗句行路难”</t>
  </si>
  <si>
    <t>书法内容是李《行路难》中的两句诗，落款“癸巳年孟夏志财书于北京”</t>
  </si>
  <si>
    <t>135×70cm</t>
  </si>
  <si>
    <t>0920230501</t>
  </si>
  <si>
    <t>“岱宗夫如何...（其它略）”，“望岳杜甫诗”</t>
  </si>
  <si>
    <t>书法用行书写了杜甫的诗《望岳》全文，落款“癸巳年孟夏志财书于北京”</t>
  </si>
  <si>
    <t>137×69cm</t>
  </si>
  <si>
    <t>0920230506</t>
  </si>
  <si>
    <t>“北国风光..（其他略）”，“沁园春雪毛泽东”</t>
  </si>
  <si>
    <t>书法内容为毛泽东诗词《沁园春.雪》，落款“癸巳年志财书”</t>
  </si>
  <si>
    <t>232×52cm</t>
  </si>
  <si>
    <t>0920230504</t>
  </si>
  <si>
    <t>内容“感谢折磨你的事，善待反对你的人”</t>
  </si>
  <si>
    <t>落款“岁在癸巳年志财书于北京”</t>
  </si>
  <si>
    <t>170×48cm</t>
  </si>
  <si>
    <t>0920230509</t>
  </si>
  <si>
    <t>“宝剑锋从磨砺出，梅花香自苦寒来”</t>
  </si>
  <si>
    <t>落款“岁在癸已年孟夏志财书于北京”</t>
  </si>
  <si>
    <t>136×68cm</t>
  </si>
  <si>
    <t>0920230512</t>
  </si>
  <si>
    <t>“书山有路勤为径，学海无涯苦作舟”</t>
  </si>
  <si>
    <t>落款“岁在癸巳年孟夏志财书于北京”</t>
  </si>
  <si>
    <t>0920230503</t>
  </si>
  <si>
    <t>“莫道清茶不是酒，情到浓时亦醉人”</t>
  </si>
  <si>
    <t>落款“癸巳年志财书”</t>
  </si>
  <si>
    <t>144×53cm</t>
  </si>
  <si>
    <t>0920230510</t>
  </si>
  <si>
    <t>落款“癸巳年夏月志财书于北京”</t>
  </si>
  <si>
    <t>167×48cm</t>
  </si>
  <si>
    <t>0920236508</t>
  </si>
  <si>
    <t>“大其心容天下之物...”</t>
  </si>
  <si>
    <t>157×48cm</t>
  </si>
  <si>
    <t>0920230511</t>
  </si>
  <si>
    <t>“长风破浪会有时，直挂云帆济沧海”</t>
  </si>
  <si>
    <t>136×69cm</t>
  </si>
  <si>
    <t>0920230502</t>
  </si>
  <si>
    <t>“岱宗夫如何...”，“望岳杜甫诗”</t>
  </si>
  <si>
    <t>书法内容为杜甫的诗《望岳》，落款“癸巳年志财书”</t>
  </si>
  <si>
    <t>135×69cm</t>
  </si>
  <si>
    <t>0920230505</t>
  </si>
  <si>
    <t>“人无邪念自降”</t>
  </si>
  <si>
    <t>用佛教黄书写，落款“癸巳年志财书”</t>
  </si>
  <si>
    <t>136×34cm</t>
  </si>
  <si>
    <t>合              计</t>
  </si>
  <si>
    <t>山东经之纬土地房地产资产评估有限公司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</si>
</sst>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4">
    <font>
      <sz val="11"/>
      <color rgb="FF000000"/>
      <name val="Arial"/>
      <charset val="20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黑体"/>
      <charset val="0"/>
    </font>
    <font>
      <sz val="12"/>
      <color theme="1"/>
      <name val="黑体"/>
      <charset val="0"/>
    </font>
    <font>
      <sz val="12"/>
      <color theme="1"/>
      <name val="宋体"/>
      <charset val="0"/>
    </font>
    <font>
      <sz val="11"/>
      <color theme="1"/>
      <name val="宋体"/>
      <charset val="134"/>
    </font>
    <font>
      <sz val="12"/>
      <color theme="1"/>
      <name val="Times New Roman"/>
      <charset val="1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Times New Roman Regular"/>
      <charset val="0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2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9" applyNumberFormat="0" applyAlignment="0" applyProtection="0">
      <alignment vertical="center"/>
    </xf>
    <xf numFmtId="0" fontId="24" fillId="4" borderId="20" applyNumberFormat="0" applyAlignment="0" applyProtection="0">
      <alignment vertical="center"/>
    </xf>
    <xf numFmtId="0" fontId="25" fillId="4" borderId="19" applyNumberFormat="0" applyAlignment="0" applyProtection="0">
      <alignment vertical="center"/>
    </xf>
    <xf numFmtId="0" fontId="26" fillId="5" borderId="21" applyNumberFormat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7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43" fontId="5" fillId="0" borderId="6" xfId="0" applyNumberFormat="1" applyFont="1" applyFill="1" applyBorder="1" applyAlignment="1">
      <alignment horizontal="center" vertical="center"/>
    </xf>
    <xf numFmtId="43" fontId="5" fillId="0" borderId="8" xfId="0" applyNumberFormat="1" applyFont="1" applyFill="1" applyBorder="1" applyAlignment="1">
      <alignment horizontal="center" vertical="center"/>
    </xf>
    <xf numFmtId="43" fontId="5" fillId="0" borderId="10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 shrinkToFit="1"/>
    </xf>
    <xf numFmtId="0" fontId="1" fillId="0" borderId="8" xfId="0" applyFont="1" applyFill="1" applyBorder="1" applyAlignment="1">
      <alignment horizontal="left" vertical="center" shrinkToFit="1"/>
    </xf>
    <xf numFmtId="176" fontId="9" fillId="0" borderId="8" xfId="0" applyNumberFormat="1" applyFont="1" applyFill="1" applyBorder="1" applyAlignment="1" applyProtection="1">
      <alignment horizontal="left" vertical="center" wrapText="1" shrinkToFit="1"/>
    </xf>
    <xf numFmtId="176" fontId="10" fillId="0" borderId="8" xfId="0" applyNumberFormat="1" applyFont="1" applyFill="1" applyBorder="1" applyAlignment="1" applyProtection="1">
      <alignment horizontal="left" vertical="center" shrinkToFit="1"/>
    </xf>
    <xf numFmtId="0" fontId="8" fillId="0" borderId="8" xfId="0" applyFont="1" applyFill="1" applyBorder="1" applyAlignment="1">
      <alignment horizontal="center" vertical="center" wrapText="1"/>
    </xf>
    <xf numFmtId="43" fontId="8" fillId="0" borderId="8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/>
    </xf>
    <xf numFmtId="43" fontId="1" fillId="0" borderId="6" xfId="0" applyNumberFormat="1" applyFont="1" applyFill="1" applyBorder="1" applyAlignment="1">
      <alignment horizontal="center" vertical="center"/>
    </xf>
    <xf numFmtId="43" fontId="1" fillId="0" borderId="8" xfId="0" applyNumberFormat="1" applyFont="1" applyFill="1" applyBorder="1" applyAlignment="1">
      <alignment horizontal="center" vertical="center"/>
    </xf>
    <xf numFmtId="43" fontId="1" fillId="0" borderId="10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 shrinkToFit="1"/>
    </xf>
    <xf numFmtId="0" fontId="1" fillId="0" borderId="8" xfId="0" applyFont="1" applyFill="1" applyBorder="1" applyAlignment="1">
      <alignment horizontal="left" vertical="center" shrinkToFit="1"/>
    </xf>
    <xf numFmtId="176" fontId="9" fillId="0" borderId="8" xfId="0" applyNumberFormat="1" applyFont="1" applyFill="1" applyBorder="1" applyAlignment="1" applyProtection="1">
      <alignment horizontal="left" vertical="center" wrapText="1" shrinkToFit="1"/>
    </xf>
    <xf numFmtId="0" fontId="8" fillId="0" borderId="8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 shrinkToFit="1"/>
    </xf>
    <xf numFmtId="0" fontId="1" fillId="0" borderId="8" xfId="0" applyFont="1" applyFill="1" applyBorder="1" applyAlignment="1">
      <alignment horizontal="left" vertical="center" shrinkToFit="1"/>
    </xf>
    <xf numFmtId="176" fontId="9" fillId="0" borderId="8" xfId="0" applyNumberFormat="1" applyFont="1" applyFill="1" applyBorder="1" applyAlignment="1" applyProtection="1">
      <alignment horizontal="left" vertical="center" wrapText="1" shrinkToFit="1"/>
    </xf>
    <xf numFmtId="0" fontId="8" fillId="0" borderId="8" xfId="0" applyFont="1" applyFill="1" applyBorder="1" applyAlignment="1">
      <alignment horizontal="left" vertical="center" wrapText="1"/>
    </xf>
    <xf numFmtId="176" fontId="10" fillId="0" borderId="8" xfId="0" applyNumberFormat="1" applyFont="1" applyFill="1" applyBorder="1" applyAlignment="1" applyProtection="1">
      <alignment horizontal="left" vertical="center" shrinkToFit="1"/>
    </xf>
    <xf numFmtId="0" fontId="8" fillId="0" borderId="8" xfId="0" applyFont="1" applyFill="1" applyBorder="1" applyAlignment="1">
      <alignment horizontal="center" vertical="center" wrapText="1"/>
    </xf>
    <xf numFmtId="43" fontId="8" fillId="0" borderId="8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/>
    </xf>
    <xf numFmtId="43" fontId="1" fillId="0" borderId="6" xfId="0" applyNumberFormat="1" applyFont="1" applyFill="1" applyBorder="1" applyAlignment="1">
      <alignment horizontal="center" vertical="center"/>
    </xf>
    <xf numFmtId="43" fontId="1" fillId="0" borderId="8" xfId="0" applyNumberFormat="1" applyFont="1" applyFill="1" applyBorder="1" applyAlignment="1">
      <alignment horizontal="center" vertical="center"/>
    </xf>
    <xf numFmtId="43" fontId="1" fillId="0" borderId="10" xfId="0" applyNumberFormat="1" applyFont="1" applyFill="1" applyBorder="1" applyAlignment="1">
      <alignment horizontal="center" vertical="center"/>
    </xf>
    <xf numFmtId="43" fontId="1" fillId="0" borderId="12" xfId="0" applyNumberFormat="1" applyFont="1" applyFill="1" applyBorder="1" applyAlignment="1">
      <alignment horizontal="center" vertical="center"/>
    </xf>
    <xf numFmtId="43" fontId="1" fillId="0" borderId="13" xfId="0" applyNumberFormat="1" applyFont="1" applyFill="1" applyBorder="1" applyAlignment="1">
      <alignment horizontal="center" vertical="center"/>
    </xf>
    <xf numFmtId="43" fontId="1" fillId="0" borderId="14" xfId="0" applyNumberFormat="1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43" fontId="13" fillId="0" borderId="13" xfId="0" applyNumberFormat="1" applyFont="1" applyFill="1" applyBorder="1" applyAlignment="1">
      <alignment horizontal="center" vertical="center" shrinkToFit="1"/>
    </xf>
    <xf numFmtId="0" fontId="4" fillId="0" borderId="14" xfId="0" applyFont="1" applyFill="1" applyBorder="1" applyAlignment="1">
      <alignment vertical="center"/>
    </xf>
    <xf numFmtId="0" fontId="14" fillId="0" borderId="0" xfId="0" applyFont="1" applyFill="1" applyAlignment="1">
      <alignment horizontal="center" vertical="center"/>
    </xf>
    <xf numFmtId="0" fontId="7" fillId="0" borderId="11" xfId="0" applyFont="1" applyFill="1" applyBorder="1" applyAlignment="1" quotePrefix="1">
      <alignment horizontal="center" vertical="center" wrapText="1"/>
    </xf>
    <xf numFmtId="0" fontId="7" fillId="0" borderId="1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H31"/>
  <sheetViews>
    <sheetView tabSelected="1" zoomScale="120" zoomScaleNormal="120" workbookViewId="0">
      <pane ySplit="3" topLeftCell="A4" activePane="bottomLeft" state="frozen"/>
      <selection/>
      <selection pane="bottomLeft" activeCell="E10" sqref="E10"/>
    </sheetView>
  </sheetViews>
  <sheetFormatPr defaultColWidth="7.875" defaultRowHeight="14.25"/>
  <cols>
    <col min="1" max="1" width="5.33333333333333" style="1" customWidth="1"/>
    <col min="2" max="2" width="10.7" style="1" customWidth="1"/>
    <col min="3" max="3" width="9.5" style="1" customWidth="1"/>
    <col min="4" max="4" width="31.6" style="1" customWidth="1"/>
    <col min="5" max="5" width="28.475" style="1" customWidth="1"/>
    <col min="6" max="6" width="10.4833333333333" style="1" customWidth="1"/>
    <col min="7" max="7" width="18.7416666666667" style="1" customWidth="1"/>
    <col min="8" max="8" width="5.725" style="1" customWidth="1"/>
    <col min="9" max="9" width="6.64166666666667" style="1" customWidth="1"/>
    <col min="10" max="10" width="12.7583333333333" style="1" customWidth="1"/>
    <col min="11" max="11" width="6.06666666666667" style="1" customWidth="1"/>
    <col min="12" max="12" width="7.875" style="1"/>
    <col min="13" max="13" width="11.75" style="1" customWidth="1"/>
    <col min="14" max="14" width="10.75" style="1" customWidth="1"/>
    <col min="15" max="15" width="8.69166666666667" style="1"/>
    <col min="16" max="216" width="7.875" style="1"/>
    <col min="217" max="16384" width="7.875" style="3"/>
  </cols>
  <sheetData>
    <row r="1" s="1" customFormat="1" ht="32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0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2" customHeight="1" spans="1:16">
      <c r="A3" s="6" t="s">
        <v>2</v>
      </c>
      <c r="B3" s="6"/>
      <c r="C3" s="6"/>
      <c r="D3" s="6"/>
      <c r="E3" s="6"/>
      <c r="F3" s="6"/>
      <c r="G3" s="6"/>
      <c r="H3" s="6"/>
      <c r="I3" s="6"/>
      <c r="J3" s="7" t="s">
        <v>3</v>
      </c>
      <c r="K3" s="7"/>
    </row>
    <row r="4" s="1" customFormat="1" ht="22" customHeight="1" spans="1:16">
      <c r="A4" s="8" t="s">
        <v>4</v>
      </c>
      <c r="B4" s="9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10</v>
      </c>
      <c r="H4" s="12" t="s">
        <v>11</v>
      </c>
      <c r="I4" s="12" t="s">
        <v>12</v>
      </c>
      <c r="J4" s="11" t="s">
        <v>13</v>
      </c>
      <c r="K4" s="13" t="s">
        <v>14</v>
      </c>
      <c r="M4" s="14" t="s">
        <v>15</v>
      </c>
      <c r="N4" s="15"/>
      <c r="O4" s="16"/>
      <c r="P4" s="17"/>
    </row>
    <row r="5" s="1" customFormat="1" ht="17" customHeight="1" spans="1:16">
      <c r="A5" s="18"/>
      <c r="B5" s="19"/>
      <c r="C5" s="20"/>
      <c r="D5" s="20"/>
      <c r="E5" s="20"/>
      <c r="F5" s="20"/>
      <c r="G5" s="21"/>
      <c r="H5" s="22"/>
      <c r="I5" s="20"/>
      <c r="J5" s="21"/>
      <c r="K5" s="23"/>
      <c r="M5" s="24" t="s">
        <v>16</v>
      </c>
      <c r="N5" s="25" t="s">
        <v>17</v>
      </c>
      <c r="O5" s="26" t="s">
        <v>18</v>
      </c>
      <c r="P5" s="17"/>
    </row>
    <row r="6" s="2" customFormat="1" ht="28" customHeight="1" spans="1:16">
      <c r="A6" s="27">
        <v>1</v>
      </c>
      <c r="B6" s="28" t="s">
        <v>19</v>
      </c>
      <c r="C6" s="29" t="s">
        <v>20</v>
      </c>
      <c r="D6" s="30" t="s">
        <v>21</v>
      </c>
      <c r="E6" s="31" t="s">
        <v>22</v>
      </c>
      <c r="F6" s="29" t="s">
        <v>23</v>
      </c>
      <c r="G6" s="32" t="s">
        <v>24</v>
      </c>
      <c r="H6" s="33" t="s">
        <v>25</v>
      </c>
      <c r="I6" s="34">
        <v>1</v>
      </c>
      <c r="J6" s="34">
        <v>33700</v>
      </c>
      <c r="K6" s="35"/>
      <c r="M6" s="36">
        <v>396</v>
      </c>
      <c r="N6" s="37">
        <v>189</v>
      </c>
      <c r="O6" s="38">
        <f>N6*M6/10000*9</f>
        <v>67.3596</v>
      </c>
    </row>
    <row r="7" s="2" customFormat="1" ht="41" customHeight="1" spans="1:16">
      <c r="A7" s="39">
        <v>2</v>
      </c>
      <c r="B7" s="40" t="s">
        <v>26</v>
      </c>
      <c r="C7" s="41" t="s">
        <v>20</v>
      </c>
      <c r="D7" s="42" t="s">
        <v>27</v>
      </c>
      <c r="E7" s="43" t="s">
        <v>28</v>
      </c>
      <c r="F7" s="41" t="s">
        <v>29</v>
      </c>
      <c r="G7" s="32" t="s">
        <v>24</v>
      </c>
      <c r="H7" s="33" t="s">
        <v>25</v>
      </c>
      <c r="I7" s="34">
        <v>1</v>
      </c>
      <c r="J7" s="34">
        <v>42300</v>
      </c>
      <c r="K7" s="35"/>
      <c r="M7" s="36">
        <v>492</v>
      </c>
      <c r="N7" s="37">
        <v>191</v>
      </c>
      <c r="O7" s="38">
        <f t="shared" ref="O7:O29" si="0">N7*M7/10000*9</f>
        <v>84.5748</v>
      </c>
    </row>
    <row r="8" s="2" customFormat="1" ht="28" customHeight="1" spans="1:16">
      <c r="A8" s="39">
        <v>3</v>
      </c>
      <c r="B8" s="40" t="s">
        <v>30</v>
      </c>
      <c r="C8" s="41" t="s">
        <v>20</v>
      </c>
      <c r="D8" s="42" t="s">
        <v>31</v>
      </c>
      <c r="E8" s="43" t="s">
        <v>32</v>
      </c>
      <c r="F8" s="41" t="s">
        <v>33</v>
      </c>
      <c r="G8" s="32" t="s">
        <v>24</v>
      </c>
      <c r="H8" s="33" t="s">
        <v>25</v>
      </c>
      <c r="I8" s="34">
        <v>1</v>
      </c>
      <c r="J8" s="34">
        <v>23000</v>
      </c>
      <c r="K8" s="35"/>
      <c r="M8" s="36">
        <v>360</v>
      </c>
      <c r="N8" s="37">
        <v>142</v>
      </c>
      <c r="O8" s="38">
        <f t="shared" si="0"/>
        <v>46.008</v>
      </c>
    </row>
    <row r="9" s="2" customFormat="1" ht="28" customHeight="1" spans="1:16">
      <c r="A9" s="27">
        <v>4</v>
      </c>
      <c r="B9" s="67" t="s">
        <v>34</v>
      </c>
      <c r="C9" s="29" t="s">
        <v>20</v>
      </c>
      <c r="D9" s="30" t="s">
        <v>21</v>
      </c>
      <c r="E9" s="31" t="s">
        <v>35</v>
      </c>
      <c r="F9" s="29" t="s">
        <v>36</v>
      </c>
      <c r="G9" s="32" t="s">
        <v>24</v>
      </c>
      <c r="H9" s="33" t="s">
        <v>25</v>
      </c>
      <c r="I9" s="34">
        <v>1</v>
      </c>
      <c r="J9" s="34">
        <v>22800</v>
      </c>
      <c r="K9" s="35"/>
      <c r="M9" s="36">
        <v>354</v>
      </c>
      <c r="N9" s="37">
        <v>143</v>
      </c>
      <c r="O9" s="38">
        <f t="shared" si="0"/>
        <v>45.5598</v>
      </c>
    </row>
    <row r="10" s="2" customFormat="1" ht="28" customHeight="1" spans="1:16">
      <c r="A10" s="27">
        <v>5</v>
      </c>
      <c r="B10" s="67" t="s">
        <v>37</v>
      </c>
      <c r="C10" s="29" t="s">
        <v>20</v>
      </c>
      <c r="D10" s="30" t="s">
        <v>38</v>
      </c>
      <c r="E10" s="31" t="s">
        <v>39</v>
      </c>
      <c r="F10" s="29" t="s">
        <v>40</v>
      </c>
      <c r="G10" s="32" t="s">
        <v>24</v>
      </c>
      <c r="H10" s="33" t="s">
        <v>25</v>
      </c>
      <c r="I10" s="34">
        <v>1</v>
      </c>
      <c r="J10" s="34">
        <v>10400</v>
      </c>
      <c r="K10" s="35"/>
      <c r="M10" s="36">
        <v>239</v>
      </c>
      <c r="N10" s="37">
        <v>97</v>
      </c>
      <c r="O10" s="38">
        <f t="shared" si="0"/>
        <v>20.8647</v>
      </c>
    </row>
    <row r="11" s="2" customFormat="1" ht="28" customHeight="1" spans="1:16">
      <c r="A11" s="39">
        <v>6</v>
      </c>
      <c r="B11" s="40" t="s">
        <v>41</v>
      </c>
      <c r="C11" s="41" t="s">
        <v>20</v>
      </c>
      <c r="D11" s="42" t="s">
        <v>42</v>
      </c>
      <c r="E11" s="43" t="s">
        <v>43</v>
      </c>
      <c r="F11" s="41" t="s">
        <v>44</v>
      </c>
      <c r="G11" s="32" t="s">
        <v>24</v>
      </c>
      <c r="H11" s="33" t="s">
        <v>25</v>
      </c>
      <c r="I11" s="34">
        <v>1</v>
      </c>
      <c r="J11" s="34">
        <v>10300</v>
      </c>
      <c r="K11" s="35"/>
      <c r="M11" s="36">
        <v>238</v>
      </c>
      <c r="N11" s="37">
        <v>96</v>
      </c>
      <c r="O11" s="38">
        <f t="shared" si="0"/>
        <v>20.5632</v>
      </c>
    </row>
    <row r="12" s="2" customFormat="1" ht="28" customHeight="1" spans="1:16">
      <c r="A12" s="27">
        <v>7</v>
      </c>
      <c r="B12" s="67" t="s">
        <v>45</v>
      </c>
      <c r="C12" s="29" t="s">
        <v>20</v>
      </c>
      <c r="D12" s="30" t="s">
        <v>38</v>
      </c>
      <c r="E12" s="31" t="s">
        <v>46</v>
      </c>
      <c r="F12" s="29" t="s">
        <v>40</v>
      </c>
      <c r="G12" s="32" t="s">
        <v>24</v>
      </c>
      <c r="H12" s="33" t="s">
        <v>25</v>
      </c>
      <c r="I12" s="34">
        <v>1</v>
      </c>
      <c r="J12" s="34">
        <v>10400</v>
      </c>
      <c r="K12" s="35"/>
      <c r="M12" s="36">
        <v>239</v>
      </c>
      <c r="N12" s="37">
        <v>97</v>
      </c>
      <c r="O12" s="38">
        <f t="shared" si="0"/>
        <v>20.8647</v>
      </c>
    </row>
    <row r="13" s="2" customFormat="1" ht="28" customHeight="1" spans="1:16">
      <c r="A13" s="39">
        <v>8</v>
      </c>
      <c r="B13" s="40" t="s">
        <v>47</v>
      </c>
      <c r="C13" s="41" t="s">
        <v>20</v>
      </c>
      <c r="D13" s="42" t="s">
        <v>48</v>
      </c>
      <c r="E13" s="43" t="s">
        <v>49</v>
      </c>
      <c r="F13" s="44" t="s">
        <v>40</v>
      </c>
      <c r="G13" s="32" t="s">
        <v>24</v>
      </c>
      <c r="H13" s="33" t="s">
        <v>25</v>
      </c>
      <c r="I13" s="34">
        <v>1</v>
      </c>
      <c r="J13" s="34">
        <v>10400</v>
      </c>
      <c r="K13" s="35"/>
      <c r="M13" s="36">
        <v>239</v>
      </c>
      <c r="N13" s="37">
        <v>97</v>
      </c>
      <c r="O13" s="38">
        <f t="shared" si="0"/>
        <v>20.8647</v>
      </c>
    </row>
    <row r="14" s="1" customFormat="1" ht="28" customHeight="1" spans="1:16">
      <c r="A14" s="45">
        <v>9</v>
      </c>
      <c r="B14" s="46" t="s">
        <v>50</v>
      </c>
      <c r="C14" s="47" t="s">
        <v>20</v>
      </c>
      <c r="D14" s="48" t="s">
        <v>51</v>
      </c>
      <c r="E14" s="49" t="s">
        <v>52</v>
      </c>
      <c r="F14" s="50" t="s">
        <v>40</v>
      </c>
      <c r="G14" s="51" t="s">
        <v>24</v>
      </c>
      <c r="H14" s="52" t="s">
        <v>25</v>
      </c>
      <c r="I14" s="53">
        <v>1</v>
      </c>
      <c r="J14" s="53">
        <v>10400</v>
      </c>
      <c r="K14" s="54"/>
      <c r="M14" s="55">
        <v>239</v>
      </c>
      <c r="N14" s="56">
        <v>97</v>
      </c>
      <c r="O14" s="57">
        <f t="shared" si="0"/>
        <v>20.8647</v>
      </c>
    </row>
    <row r="15" s="1" customFormat="1" ht="28" customHeight="1" spans="1:16">
      <c r="A15" s="45">
        <v>10</v>
      </c>
      <c r="B15" s="46" t="s">
        <v>53</v>
      </c>
      <c r="C15" s="47" t="s">
        <v>20</v>
      </c>
      <c r="D15" s="48" t="s">
        <v>54</v>
      </c>
      <c r="E15" s="49" t="s">
        <v>55</v>
      </c>
      <c r="F15" s="50" t="s">
        <v>56</v>
      </c>
      <c r="G15" s="51" t="s">
        <v>24</v>
      </c>
      <c r="H15" s="52" t="s">
        <v>25</v>
      </c>
      <c r="I15" s="53">
        <v>1</v>
      </c>
      <c r="J15" s="53">
        <v>21900</v>
      </c>
      <c r="K15" s="54"/>
      <c r="M15" s="55">
        <v>345</v>
      </c>
      <c r="N15" s="56">
        <v>141</v>
      </c>
      <c r="O15" s="57">
        <f t="shared" si="0"/>
        <v>43.7805</v>
      </c>
    </row>
    <row r="16" s="1" customFormat="1" ht="28" customHeight="1" spans="1:16">
      <c r="A16" s="45">
        <v>11</v>
      </c>
      <c r="B16" s="46" t="s">
        <v>57</v>
      </c>
      <c r="C16" s="47" t="s">
        <v>20</v>
      </c>
      <c r="D16" s="48" t="s">
        <v>58</v>
      </c>
      <c r="E16" s="49" t="s">
        <v>59</v>
      </c>
      <c r="F16" s="50" t="s">
        <v>40</v>
      </c>
      <c r="G16" s="51" t="s">
        <v>24</v>
      </c>
      <c r="H16" s="52" t="s">
        <v>25</v>
      </c>
      <c r="I16" s="53">
        <v>1</v>
      </c>
      <c r="J16" s="53">
        <v>10400</v>
      </c>
      <c r="K16" s="54"/>
      <c r="M16" s="55">
        <v>239</v>
      </c>
      <c r="N16" s="56">
        <v>97</v>
      </c>
      <c r="O16" s="57">
        <f t="shared" si="0"/>
        <v>20.8647</v>
      </c>
    </row>
    <row r="17" s="1" customFormat="1" ht="28" customHeight="1" spans="1:216">
      <c r="A17" s="45">
        <v>12</v>
      </c>
      <c r="B17" s="46" t="s">
        <v>60</v>
      </c>
      <c r="C17" s="47" t="s">
        <v>20</v>
      </c>
      <c r="D17" s="48" t="s">
        <v>61</v>
      </c>
      <c r="E17" s="49" t="s">
        <v>62</v>
      </c>
      <c r="F17" s="50" t="s">
        <v>40</v>
      </c>
      <c r="G17" s="51" t="s">
        <v>24</v>
      </c>
      <c r="H17" s="52" t="s">
        <v>25</v>
      </c>
      <c r="I17" s="53">
        <v>1</v>
      </c>
      <c r="J17" s="53">
        <v>10400</v>
      </c>
      <c r="K17" s="54"/>
      <c r="M17" s="55">
        <v>239</v>
      </c>
      <c r="N17" s="56">
        <v>97</v>
      </c>
      <c r="O17" s="57">
        <f t="shared" si="0"/>
        <v>20.8647</v>
      </c>
    </row>
    <row r="18" s="1" customFormat="1" ht="28" customHeight="1" spans="1:216">
      <c r="A18" s="45">
        <v>13</v>
      </c>
      <c r="B18" s="46" t="s">
        <v>63</v>
      </c>
      <c r="C18" s="47" t="s">
        <v>64</v>
      </c>
      <c r="D18" s="48" t="s">
        <v>65</v>
      </c>
      <c r="E18" s="49" t="s">
        <v>66</v>
      </c>
      <c r="F18" s="50" t="s">
        <v>67</v>
      </c>
      <c r="G18" s="51" t="s">
        <v>24</v>
      </c>
      <c r="H18" s="52" t="s">
        <v>25</v>
      </c>
      <c r="I18" s="53">
        <v>1</v>
      </c>
      <c r="J18" s="53">
        <v>1700</v>
      </c>
      <c r="K18" s="54"/>
      <c r="M18" s="55">
        <v>135</v>
      </c>
      <c r="N18" s="56">
        <v>70</v>
      </c>
      <c r="O18" s="57">
        <f t="shared" si="0"/>
        <v>8.505</v>
      </c>
    </row>
    <row r="19" s="1" customFormat="1" ht="28" customHeight="1" spans="1:216">
      <c r="A19" s="45">
        <v>14</v>
      </c>
      <c r="B19" s="46" t="s">
        <v>68</v>
      </c>
      <c r="C19" s="47" t="s">
        <v>64</v>
      </c>
      <c r="D19" s="48" t="s">
        <v>69</v>
      </c>
      <c r="E19" s="49" t="s">
        <v>70</v>
      </c>
      <c r="F19" s="50" t="s">
        <v>71</v>
      </c>
      <c r="G19" s="51" t="s">
        <v>24</v>
      </c>
      <c r="H19" s="52" t="s">
        <v>25</v>
      </c>
      <c r="I19" s="53">
        <v>1</v>
      </c>
      <c r="J19" s="53">
        <v>1700</v>
      </c>
      <c r="K19" s="54"/>
      <c r="M19" s="55">
        <v>137</v>
      </c>
      <c r="N19" s="56">
        <v>69</v>
      </c>
      <c r="O19" s="57">
        <f t="shared" si="0"/>
        <v>8.5077</v>
      </c>
    </row>
    <row r="20" s="1" customFormat="1" ht="28" customHeight="1" spans="1:216">
      <c r="A20" s="45">
        <v>15</v>
      </c>
      <c r="B20" s="46" t="s">
        <v>72</v>
      </c>
      <c r="C20" s="47" t="s">
        <v>64</v>
      </c>
      <c r="D20" s="48" t="s">
        <v>73</v>
      </c>
      <c r="E20" s="49" t="s">
        <v>74</v>
      </c>
      <c r="F20" s="50" t="s">
        <v>75</v>
      </c>
      <c r="G20" s="51" t="s">
        <v>24</v>
      </c>
      <c r="H20" s="52" t="s">
        <v>25</v>
      </c>
      <c r="I20" s="53">
        <v>1</v>
      </c>
      <c r="J20" s="53">
        <v>2200</v>
      </c>
      <c r="K20" s="54"/>
      <c r="M20" s="55">
        <v>232</v>
      </c>
      <c r="N20" s="56">
        <v>52</v>
      </c>
      <c r="O20" s="57">
        <f t="shared" si="0"/>
        <v>10.8576</v>
      </c>
    </row>
    <row r="21" s="1" customFormat="1" ht="28" customHeight="1" spans="1:216">
      <c r="A21" s="45">
        <v>16</v>
      </c>
      <c r="B21" s="46" t="s">
        <v>76</v>
      </c>
      <c r="C21" s="47" t="s">
        <v>64</v>
      </c>
      <c r="D21" s="48" t="s">
        <v>77</v>
      </c>
      <c r="E21" s="49" t="s">
        <v>78</v>
      </c>
      <c r="F21" s="50" t="s">
        <v>79</v>
      </c>
      <c r="G21" s="51" t="s">
        <v>24</v>
      </c>
      <c r="H21" s="52" t="s">
        <v>25</v>
      </c>
      <c r="I21" s="53">
        <v>1</v>
      </c>
      <c r="J21" s="53">
        <v>1500</v>
      </c>
      <c r="K21" s="54"/>
      <c r="M21" s="55">
        <v>170</v>
      </c>
      <c r="N21" s="56">
        <v>48</v>
      </c>
      <c r="O21" s="57">
        <f t="shared" si="0"/>
        <v>7.344</v>
      </c>
    </row>
    <row r="22" s="1" customFormat="1" ht="28" customHeight="1" spans="1:216">
      <c r="A22" s="45">
        <v>17</v>
      </c>
      <c r="B22" s="68" t="s">
        <v>80</v>
      </c>
      <c r="C22" s="47" t="s">
        <v>64</v>
      </c>
      <c r="D22" s="48" t="s">
        <v>81</v>
      </c>
      <c r="E22" s="49" t="s">
        <v>82</v>
      </c>
      <c r="F22" s="50" t="s">
        <v>83</v>
      </c>
      <c r="G22" s="51" t="s">
        <v>24</v>
      </c>
      <c r="H22" s="52" t="s">
        <v>25</v>
      </c>
      <c r="I22" s="53">
        <v>1</v>
      </c>
      <c r="J22" s="53">
        <v>1700</v>
      </c>
      <c r="K22" s="54"/>
      <c r="M22" s="55">
        <v>136</v>
      </c>
      <c r="N22" s="56">
        <v>68</v>
      </c>
      <c r="O22" s="57">
        <f t="shared" si="0"/>
        <v>8.3232</v>
      </c>
    </row>
    <row r="23" s="1" customFormat="1" ht="28" customHeight="1" spans="1:216">
      <c r="A23" s="45">
        <v>18</v>
      </c>
      <c r="B23" s="68" t="s">
        <v>84</v>
      </c>
      <c r="C23" s="47" t="s">
        <v>64</v>
      </c>
      <c r="D23" s="48" t="s">
        <v>85</v>
      </c>
      <c r="E23" s="49" t="s">
        <v>86</v>
      </c>
      <c r="F23" s="50" t="s">
        <v>67</v>
      </c>
      <c r="G23" s="51" t="s">
        <v>24</v>
      </c>
      <c r="H23" s="52" t="s">
        <v>25</v>
      </c>
      <c r="I23" s="53">
        <v>1</v>
      </c>
      <c r="J23" s="53">
        <v>1700</v>
      </c>
      <c r="K23" s="54"/>
      <c r="M23" s="55">
        <v>135</v>
      </c>
      <c r="N23" s="56">
        <v>70</v>
      </c>
      <c r="O23" s="57">
        <f t="shared" si="0"/>
        <v>8.505</v>
      </c>
    </row>
    <row r="24" s="1" customFormat="1" ht="28" customHeight="1" spans="1:216">
      <c r="A24" s="45">
        <v>19</v>
      </c>
      <c r="B24" s="68" t="s">
        <v>87</v>
      </c>
      <c r="C24" s="47" t="s">
        <v>64</v>
      </c>
      <c r="D24" s="48" t="s">
        <v>88</v>
      </c>
      <c r="E24" s="49" t="s">
        <v>89</v>
      </c>
      <c r="F24" s="50" t="s">
        <v>90</v>
      </c>
      <c r="G24" s="51" t="s">
        <v>24</v>
      </c>
      <c r="H24" s="52" t="s">
        <v>25</v>
      </c>
      <c r="I24" s="53">
        <v>1</v>
      </c>
      <c r="J24" s="53">
        <v>1400</v>
      </c>
      <c r="K24" s="54"/>
      <c r="M24" s="55">
        <v>144</v>
      </c>
      <c r="N24" s="56">
        <v>53</v>
      </c>
      <c r="O24" s="57">
        <f t="shared" si="0"/>
        <v>6.8688</v>
      </c>
    </row>
    <row r="25" s="1" customFormat="1" ht="28" customHeight="1" spans="1:216">
      <c r="A25" s="45">
        <v>20</v>
      </c>
      <c r="B25" s="46" t="s">
        <v>91</v>
      </c>
      <c r="C25" s="47" t="s">
        <v>64</v>
      </c>
      <c r="D25" s="48" t="s">
        <v>85</v>
      </c>
      <c r="E25" s="49" t="s">
        <v>92</v>
      </c>
      <c r="F25" s="50" t="s">
        <v>93</v>
      </c>
      <c r="G25" s="51" t="s">
        <v>24</v>
      </c>
      <c r="H25" s="52" t="s">
        <v>25</v>
      </c>
      <c r="I25" s="53">
        <v>1</v>
      </c>
      <c r="J25" s="53">
        <v>1400</v>
      </c>
      <c r="K25" s="54"/>
      <c r="M25" s="55">
        <v>167</v>
      </c>
      <c r="N25" s="56">
        <v>48</v>
      </c>
      <c r="O25" s="57">
        <f t="shared" si="0"/>
        <v>7.2144</v>
      </c>
    </row>
    <row r="26" s="1" customFormat="1" ht="28" customHeight="1" spans="1:216">
      <c r="A26" s="45">
        <v>21</v>
      </c>
      <c r="B26" s="46" t="s">
        <v>94</v>
      </c>
      <c r="C26" s="47" t="s">
        <v>64</v>
      </c>
      <c r="D26" s="48" t="s">
        <v>95</v>
      </c>
      <c r="E26" s="49" t="s">
        <v>78</v>
      </c>
      <c r="F26" s="50" t="s">
        <v>96</v>
      </c>
      <c r="G26" s="51" t="s">
        <v>24</v>
      </c>
      <c r="H26" s="52" t="s">
        <v>25</v>
      </c>
      <c r="I26" s="53">
        <v>1</v>
      </c>
      <c r="J26" s="53">
        <v>1400</v>
      </c>
      <c r="K26" s="54"/>
      <c r="M26" s="55">
        <v>157</v>
      </c>
      <c r="N26" s="56">
        <v>48</v>
      </c>
      <c r="O26" s="57">
        <f t="shared" si="0"/>
        <v>6.7824</v>
      </c>
    </row>
    <row r="27" s="1" customFormat="1" ht="28" customHeight="1" spans="1:216">
      <c r="A27" s="45">
        <v>22</v>
      </c>
      <c r="B27" s="46" t="s">
        <v>97</v>
      </c>
      <c r="C27" s="47" t="s">
        <v>64</v>
      </c>
      <c r="D27" s="48" t="s">
        <v>98</v>
      </c>
      <c r="E27" s="49" t="s">
        <v>89</v>
      </c>
      <c r="F27" s="50" t="s">
        <v>99</v>
      </c>
      <c r="G27" s="51" t="s">
        <v>24</v>
      </c>
      <c r="H27" s="52" t="s">
        <v>25</v>
      </c>
      <c r="I27" s="53">
        <v>1</v>
      </c>
      <c r="J27" s="53">
        <v>1700</v>
      </c>
      <c r="K27" s="54"/>
      <c r="M27" s="55">
        <v>136</v>
      </c>
      <c r="N27" s="56">
        <v>69</v>
      </c>
      <c r="O27" s="57">
        <f t="shared" si="0"/>
        <v>8.4456</v>
      </c>
    </row>
    <row r="28" s="1" customFormat="1" ht="28" customHeight="1" spans="1:216">
      <c r="A28" s="45">
        <v>23</v>
      </c>
      <c r="B28" s="46" t="s">
        <v>100</v>
      </c>
      <c r="C28" s="47" t="s">
        <v>64</v>
      </c>
      <c r="D28" s="48" t="s">
        <v>101</v>
      </c>
      <c r="E28" s="49" t="s">
        <v>102</v>
      </c>
      <c r="F28" s="50" t="s">
        <v>103</v>
      </c>
      <c r="G28" s="51" t="s">
        <v>24</v>
      </c>
      <c r="H28" s="52" t="s">
        <v>25</v>
      </c>
      <c r="I28" s="53">
        <v>1</v>
      </c>
      <c r="J28" s="53">
        <v>1700</v>
      </c>
      <c r="K28" s="54"/>
      <c r="M28" s="55">
        <v>135</v>
      </c>
      <c r="N28" s="56">
        <v>69</v>
      </c>
      <c r="O28" s="57">
        <f t="shared" si="0"/>
        <v>8.3835</v>
      </c>
    </row>
    <row r="29" s="1" customFormat="1" ht="28" customHeight="1" spans="1:216">
      <c r="A29" s="45">
        <v>24</v>
      </c>
      <c r="B29" s="46" t="s">
        <v>104</v>
      </c>
      <c r="C29" s="47" t="s">
        <v>64</v>
      </c>
      <c r="D29" s="48" t="s">
        <v>105</v>
      </c>
      <c r="E29" s="49" t="s">
        <v>106</v>
      </c>
      <c r="F29" s="50" t="s">
        <v>107</v>
      </c>
      <c r="G29" s="51" t="s">
        <v>24</v>
      </c>
      <c r="H29" s="52" t="s">
        <v>25</v>
      </c>
      <c r="I29" s="53">
        <v>1</v>
      </c>
      <c r="J29" s="53">
        <v>800</v>
      </c>
      <c r="K29" s="54"/>
      <c r="M29" s="58">
        <v>136</v>
      </c>
      <c r="N29" s="59">
        <v>34</v>
      </c>
      <c r="O29" s="60">
        <f t="shared" si="0"/>
        <v>4.1616</v>
      </c>
    </row>
    <row r="30" s="1" customFormat="1" ht="28" customHeight="1" spans="1:216">
      <c r="A30" s="61" t="s">
        <v>108</v>
      </c>
      <c r="B30" s="62"/>
      <c r="C30" s="63"/>
      <c r="D30" s="63"/>
      <c r="E30" s="63"/>
      <c r="F30" s="63"/>
      <c r="G30" s="63"/>
      <c r="H30" s="63"/>
      <c r="I30" s="64">
        <f>SUM(I6:I29)</f>
        <v>24</v>
      </c>
      <c r="J30" s="64">
        <f>SUM(J6:J29)</f>
        <v>235300</v>
      </c>
      <c r="K30" s="65"/>
    </row>
    <row r="31" s="3" customFormat="1" ht="35" customHeight="1" spans="1:216">
      <c r="A31" s="66" t="s">
        <v>109</v>
      </c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</row>
  </sheetData>
  <protectedRanges>
    <protectedRange sqref="E7:E9 E13:E14" name="区域1_1"/>
  </protectedRanges>
  <mergeCells count="18">
    <mergeCell ref="A1:K1"/>
    <mergeCell ref="A2:K2"/>
    <mergeCell ref="A3:I3"/>
    <mergeCell ref="J3:K3"/>
    <mergeCell ref="M4:O4"/>
    <mergeCell ref="A30:H30"/>
    <mergeCell ref="A31:K3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1388888888889" right="0.751388888888889" top="1" bottom="0.590277777777778" header="0.5" footer="0.5"/>
  <pageSetup paperSize="9" scale="78" fitToHeight="0" orientation="landscape" horizontalDpi="600"/>
  <headerFooter/>
  <ignoredErrors>
    <ignoredError sqref="O30:HH31 O1:HH3 A30:E31 B6:B8 B11 B13:B29 A5:E5 P4:HH29 K3:L29 A4 B1:E3 H3:I5 H1:L2 H30:L31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7" master="" otherUserPermission="visible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Bond</cp:lastModifiedBy>
  <dcterms:created xsi:type="dcterms:W3CDTF">2025-10-28T11:43:00Z</dcterms:created>
  <dcterms:modified xsi:type="dcterms:W3CDTF">2025-12-10T06:31:55Z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2025-10-28T03:43:28Z</vt:filetime>
  </property>
  <property fmtid="{D5CDD505-2E9C-101B-9397-08002B2CF9AE}" pid="4" name="UsrData">
    <vt:lpwstr>68f852d72ad49d001fd20d44wl</vt:lpwstr>
  </property>
  <property fmtid="{D5CDD505-2E9C-101B-9397-08002B2CF9AE}" pid="5" name="ICV">
    <vt:lpwstr>131B6BCB1BF847059EF4A29C32150661_13</vt:lpwstr>
  </property>
  <property fmtid="{D5CDD505-2E9C-101B-9397-08002B2CF9AE}" pid="6" name="KSOProductBuildVer">
    <vt:lpwstr>2052-12.1.0.24034</vt:lpwstr>
  </property>
  <property fmtid="{D5CDD505-2E9C-101B-9397-08002B2CF9AE}" pid="7" name="CalculationRule">
    <vt:i4>0</vt:i4>
  </property>
</Properties>
</file>